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 rurki, cewniki, zgłębniki" sheetId="1" r:id="rId1"/>
    <sheet name="Arkusz1" sheetId="2" state="hidden" r:id="rId2"/>
  </sheets>
  <definedNames/>
  <calcPr fullCalcOnLoad="1"/>
</workbook>
</file>

<file path=xl/sharedStrings.xml><?xml version="1.0" encoding="utf-8"?>
<sst xmlns="http://schemas.openxmlformats.org/spreadsheetml/2006/main" count="371" uniqueCount="193">
  <si>
    <t>FORMULARZ CENOWY</t>
  </si>
  <si>
    <t>Lp.</t>
  </si>
  <si>
    <t>Przedmiot Zamówienia</t>
  </si>
  <si>
    <t>ilość</t>
  </si>
  <si>
    <t>Jedn. miary</t>
  </si>
  <si>
    <t>cena jedn netto</t>
  </si>
  <si>
    <t>vat %</t>
  </si>
  <si>
    <t>Cena netto 2012</t>
  </si>
  <si>
    <t>wartość netto</t>
  </si>
  <si>
    <t>wartość brutto</t>
  </si>
  <si>
    <t>producent</t>
  </si>
  <si>
    <t>nr katalogowy (o ile występuje)</t>
  </si>
  <si>
    <t>6=3x5</t>
  </si>
  <si>
    <t>7=3*5</t>
  </si>
  <si>
    <t>8=7+VAT</t>
  </si>
  <si>
    <t>szt</t>
  </si>
  <si>
    <t>szt.</t>
  </si>
  <si>
    <t xml:space="preserve"> </t>
  </si>
  <si>
    <t>Szt.</t>
  </si>
  <si>
    <t>Cewnik do karmienia Ch 4/40cm z zakończeniem luer</t>
  </si>
  <si>
    <t xml:space="preserve">Cewnik do karmienia CH 6/40 z zakończeniem luer </t>
  </si>
  <si>
    <t xml:space="preserve">Cewnik do karmienia CH 8/40 z zakończeniem luer </t>
  </si>
  <si>
    <t>Zgłębnik dwunastniczy CH 16</t>
  </si>
  <si>
    <t>Dren do drenażu klatki piersiowej z trokarem nr 20</t>
  </si>
  <si>
    <t>Dren do drenażu klatki piersiowej z trokarem nr 28</t>
  </si>
  <si>
    <t>Dren do drenażu klatki piersiowej z trokarem nr 32</t>
  </si>
  <si>
    <t>Dren do drenażu klatki piersiowej z trokarem nr 24</t>
  </si>
  <si>
    <t>SZT</t>
  </si>
  <si>
    <t>RURKA DO REKTOSKOPII SIGMOIDOSKOPOWA 25CM  X 1 SZT</t>
  </si>
  <si>
    <t>Prowadnica wlelorazowa do trudnych intubacji z wygiętym końcem 3,3/60cm wykonana z plecionki włókien poliestrowych pokrytej powłoką żywiczną w sztywnym futerale z instrukcją czyszczenia</t>
  </si>
  <si>
    <t>Prosimy o dołączenie farmularza zapisanego na nosniku elektronicznym</t>
  </si>
  <si>
    <t>………………………………………………………………………………………</t>
  </si>
  <si>
    <t>......................... dnia .........</t>
  </si>
  <si>
    <t>podpisy osoby/osób wskazanych w dokumencie</t>
  </si>
  <si>
    <t>uprawnionej/uprawnionych w obrocie prawnym do</t>
  </si>
  <si>
    <t>reprezentowania Wykonawcy i składania oświadczeń woli w jego imieniu</t>
  </si>
  <si>
    <t>Załącznik 2/3</t>
  </si>
  <si>
    <t>Pakiet 3 - dostawa rękawic jednorazowego użytku</t>
  </si>
  <si>
    <t>Nazwa towaru</t>
  </si>
  <si>
    <t>Ilość</t>
  </si>
  <si>
    <t>Jedn.</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</si>
  <si>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</si>
  <si>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</si>
  <si>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</si>
  <si>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</si>
  <si>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</si>
  <si>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</si>
  <si>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</si>
  <si>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</si>
  <si>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</si>
  <si>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</si>
  <si>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</si>
  <si>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</si>
  <si>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</si>
  <si>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</si>
  <si>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</si>
  <si>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</si>
  <si>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</si>
  <si>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</si>
  <si>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</si>
  <si>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</si>
  <si>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</si>
  <si>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</si>
  <si>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</si>
  <si>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</si>
  <si>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</si>
  <si>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</si>
  <si>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</si>
  <si>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</si>
  <si>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</si>
  <si>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</si>
  <si>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</si>
  <si>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</si>
  <si>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</si>
  <si>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</si>
  <si>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</si>
  <si>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</si>
  <si>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</si>
  <si>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</si>
  <si>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</si>
  <si>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</si>
  <si>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</si>
  <si>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</si>
  <si>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</si>
  <si>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</si>
  <si>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</si>
  <si>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</si>
  <si>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</si>
  <si>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</si>
  <si>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</si>
  <si>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</si>
  <si>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</si>
  <si>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</si>
  <si>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</si>
  <si>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</si>
  <si>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</si>
  <si>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</si>
  <si>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t>
  </si>
  <si>
    <t>Rurki, cewniki, zgłębniki</t>
  </si>
  <si>
    <r>
      <t xml:space="preserve">CEWNIK FOLEYA CH 8 SILIKONOWANY DWUDROŻNY, </t>
    </r>
    <r>
      <rPr>
        <sz val="10"/>
        <rFont val="Arial Narrow"/>
        <family val="2"/>
      </rPr>
      <t>wzmocniony płaszcz cewnika, okrągły kanał minimalizujący inkrustację i blokowanie się cewnika, opakowanie folia-folia, sterylizowany radiacyjnie</t>
    </r>
  </si>
  <si>
    <r>
      <t>CEWNIK</t>
    </r>
    <r>
      <rPr>
        <b/>
        <sz val="10"/>
        <rFont val="Arial Narrow"/>
        <family val="2"/>
      </rPr>
      <t xml:space="preserve"> FOLEYA </t>
    </r>
    <r>
      <rPr>
        <sz val="10"/>
        <rFont val="Arial Narrow"/>
        <family val="2"/>
      </rPr>
      <t>CH 10 SILIKONOWANY DWUDROŻNY, wzmocniony płaszcz cewnika, okrągły kanał minimalizujący inkrustację i blokowanie się cewnika, opakowanie folia-folia, sterylizowany radiacyjnie</t>
    </r>
  </si>
  <si>
    <r>
      <t>CEWNIK</t>
    </r>
    <r>
      <rPr>
        <b/>
        <sz val="10"/>
        <rFont val="Arial Narrow"/>
        <family val="2"/>
      </rPr>
      <t xml:space="preserve"> FOLEYA </t>
    </r>
    <r>
      <rPr>
        <sz val="10"/>
        <rFont val="Arial Narrow"/>
        <family val="2"/>
      </rPr>
      <t>CH 12 SILIKONOWANY DWUDROŻNY, wzmocniony płaszcz cewnika, okrągły kanał minimalizujący inkrustację i blokowanie się cewnika, opakowanie folia-folia, sterylizowany radiacyjnie</t>
    </r>
  </si>
  <si>
    <r>
      <t>CEWNIK</t>
    </r>
    <r>
      <rPr>
        <b/>
        <sz val="10"/>
        <rFont val="Arial Narrow"/>
        <family val="2"/>
      </rPr>
      <t xml:space="preserve"> FOLEYA</t>
    </r>
    <r>
      <rPr>
        <sz val="10"/>
        <rFont val="Arial Narrow"/>
        <family val="2"/>
      </rPr>
      <t xml:space="preserve"> CH 14 SILIKONOWANY DWUDROŻNY, wzmocniony płaszcz cewnika, okrągły kanał minimalizujący inkrustację i blokowanie się cewnika, opakowanie folia-folia, sterylizowany radiacyjnie</t>
    </r>
  </si>
  <si>
    <r>
      <t>CEWNIK</t>
    </r>
    <r>
      <rPr>
        <b/>
        <sz val="10"/>
        <rFont val="Arial Narrow"/>
        <family val="2"/>
      </rPr>
      <t xml:space="preserve"> FOLEYA </t>
    </r>
    <r>
      <rPr>
        <sz val="10"/>
        <rFont val="Arial Narrow"/>
        <family val="2"/>
      </rPr>
      <t>CH 16 SILIKONOWANY DWUDROŻNY, wzmocniony płaszcz cewnika, okrągły kanał minimalizujący inkrustację i blokowanie się cewnika, opakowanie folia-folia, sterylizowany radiacyjnie</t>
    </r>
  </si>
  <si>
    <r>
      <t>CEWNIK</t>
    </r>
    <r>
      <rPr>
        <b/>
        <sz val="10"/>
        <rFont val="Arial Narrow"/>
        <family val="2"/>
      </rPr>
      <t xml:space="preserve"> FOLEYA </t>
    </r>
    <r>
      <rPr>
        <sz val="10"/>
        <rFont val="Arial Narrow"/>
        <family val="2"/>
      </rPr>
      <t>CH 18 SILIKONOWANY DWUDROŹNY, wzmocniony płaszcz cewnika, okrągły kanał minimalizujący inkrustację i blokowanie się cewnika, opakowanie folia-folia, sterylizowany radiacyjnie</t>
    </r>
  </si>
  <si>
    <r>
      <t>CEWNIK</t>
    </r>
    <r>
      <rPr>
        <b/>
        <sz val="10"/>
        <rFont val="Arial Narrow"/>
        <family val="2"/>
      </rPr>
      <t xml:space="preserve"> FOLEYA</t>
    </r>
    <r>
      <rPr>
        <sz val="10"/>
        <rFont val="Arial Narrow"/>
        <family val="2"/>
      </rPr>
      <t xml:space="preserve"> CH 20 DWUDROŻNY SILIKONOWANY, wzmocniony płaszcz cewnika, okrągły kanał minimalizujący inkrustację i blokowanie się cewnika, opakowanie folia-folia, sterylizowany radiacyjnie</t>
    </r>
  </si>
  <si>
    <r>
      <t xml:space="preserve">CEWNIK </t>
    </r>
    <r>
      <rPr>
        <b/>
        <sz val="10"/>
        <rFont val="Arial Narrow"/>
        <family val="2"/>
      </rPr>
      <t>FOLEYA</t>
    </r>
    <r>
      <rPr>
        <sz val="10"/>
        <rFont val="Arial Narrow"/>
        <family val="2"/>
      </rPr>
      <t xml:space="preserve"> CH 22 SILIKONOWANY DWUDROŹNY, wzmocniony płaszcz cewnika, okrągły kanał minimalizujący inkrustację i blokowanie się cewnika, opakowanie folia-folia, sterylizowany radiacyjnie</t>
    </r>
  </si>
  <si>
    <r>
      <t xml:space="preserve">CEWNIK </t>
    </r>
    <r>
      <rPr>
        <b/>
        <sz val="10"/>
        <rFont val="Arial Narrow"/>
        <family val="2"/>
      </rPr>
      <t>FOLEYA</t>
    </r>
    <r>
      <rPr>
        <sz val="10"/>
        <rFont val="Arial Narrow"/>
        <family val="2"/>
      </rPr>
      <t xml:space="preserve"> CH 24 SILIKONOWANY DWUDROŹNY, wzmocniony płaszcz cewnika, okrągły kanał minimalizujący inkrustację i blokowanie się cewnika, opakowanie folia-folia, sterylizowany radiacyjnie</t>
    </r>
  </si>
  <si>
    <r>
      <t xml:space="preserve">CEWNIK </t>
    </r>
    <r>
      <rPr>
        <b/>
        <sz val="10"/>
        <rFont val="Arial Narrow"/>
        <family val="2"/>
      </rPr>
      <t>FOLEYA</t>
    </r>
    <r>
      <rPr>
        <sz val="10"/>
        <rFont val="Arial Narrow"/>
        <family val="2"/>
      </rPr>
      <t xml:space="preserve"> CH 26 SILIKONOWANY DWUDROŹNY, wzmocniony płaszcz cewnika, okrągły kanał minimalizujący inkrustację i blokowanie się cewnika, opakowanie folia-folia, sterylizowany radiacyjnie</t>
    </r>
  </si>
  <si>
    <r>
      <t xml:space="preserve">Cewnik urologiczny </t>
    </r>
    <r>
      <rPr>
        <b/>
        <sz val="10"/>
        <rFont val="Arial Narrow"/>
        <family val="2"/>
      </rPr>
      <t xml:space="preserve"> Nelatona</t>
    </r>
    <r>
      <rPr>
        <sz val="10"/>
        <rFont val="Arial Narrow"/>
        <family val="2"/>
      </rPr>
      <t xml:space="preserve"> sterylny.  CH 6/ 40 CM.  Powierzchnia zmrożona, nie zawierający ftalanów, kolorowy półprzezroczysty konektor oznaczający rozmiar, trzy oringi uszczelniajace wewnątrz konektora </t>
    </r>
  </si>
  <si>
    <r>
      <t xml:space="preserve">Cewnik urologiczny  </t>
    </r>
    <r>
      <rPr>
        <b/>
        <sz val="10"/>
        <rFont val="Arial Narrow"/>
        <family val="2"/>
      </rPr>
      <t>Nelatona</t>
    </r>
    <r>
      <rPr>
        <sz val="10"/>
        <rFont val="Arial Narrow"/>
        <family val="2"/>
      </rPr>
      <t xml:space="preserve"> sterylny.   CH 8 /40 CM Powierzchnia zmrożona, nie zawierający ftalanów, kolorowy półprzezroczysty konektor oznaczający rozmiar, trzy oringi uszczelniajace wewnątrz konektora </t>
    </r>
  </si>
  <si>
    <r>
      <t xml:space="preserve">Cewnik urologiczny  </t>
    </r>
    <r>
      <rPr>
        <b/>
        <sz val="10"/>
        <rFont val="Arial Narrow"/>
        <family val="2"/>
      </rPr>
      <t>Nelatona</t>
    </r>
    <r>
      <rPr>
        <sz val="10"/>
        <rFont val="Arial Narrow"/>
        <family val="2"/>
      </rPr>
      <t xml:space="preserve"> sterylny.  CH10/40 CM Powierzchnia zmrożona, nie zawierający ftalanów, kolorowy półprzezroczysty konektor oznaczający rozmiar, trzy oringi uszczelniajace wewnątrz konektora </t>
    </r>
  </si>
  <si>
    <r>
      <t xml:space="preserve">Cewnik urologiczny </t>
    </r>
    <r>
      <rPr>
        <b/>
        <sz val="10"/>
        <rFont val="Arial Narrow"/>
        <family val="2"/>
      </rPr>
      <t>Nelatona</t>
    </r>
    <r>
      <rPr>
        <sz val="10"/>
        <rFont val="Arial Narrow"/>
        <family val="2"/>
      </rPr>
      <t xml:space="preserve"> sterylny. CH 14 Powierzchnia zmrożona, nie zawierający ftalanów, kolorowy półprzezroczysty konektor oznaczający rozmiar, trzy oringi uszczelniajace wewnątrz konektora </t>
    </r>
  </si>
  <si>
    <r>
      <t xml:space="preserve">Cewnik do odsysania górnych dróg oddechowych </t>
    </r>
    <r>
      <rPr>
        <b/>
        <sz val="10"/>
        <rFont val="Arial Narrow"/>
        <family val="2"/>
      </rPr>
      <t xml:space="preserve">CH 6 40cm, kolorowy półprzezroczysty konektor oznaczający rozmiar, trzy oringi uszczelniajace wewnątrz konektora </t>
    </r>
  </si>
  <si>
    <r>
      <t xml:space="preserve">Cewnik do odsysania górnych dróg oddechowych </t>
    </r>
    <r>
      <rPr>
        <b/>
        <sz val="10"/>
        <rFont val="Arial Narrow"/>
        <family val="2"/>
      </rPr>
      <t>CH</t>
    </r>
    <r>
      <rPr>
        <sz val="10"/>
        <rFont val="Arial Narrow"/>
        <family val="2"/>
      </rPr>
      <t xml:space="preserve"> </t>
    </r>
    <r>
      <rPr>
        <b/>
        <sz val="10"/>
        <rFont val="Arial Narrow"/>
        <family val="2"/>
      </rPr>
      <t>20/40-60 cm</t>
    </r>
    <r>
      <rPr>
        <sz val="10"/>
        <rFont val="Arial Narrow"/>
        <family val="2"/>
      </rPr>
      <t xml:space="preserve"> z dwoma naprzeciwległymi otworami bocznymi i otworem centralnym, zmrożona powierzchnia, kolorowy półprzezroczysty konektor oznaczający rozmiar, trzy oringi uszczelniajace wewnątrz konektora </t>
    </r>
  </si>
  <si>
    <r>
      <t>Cewnik do odsysania górnych dróg oddechowych sterylny,</t>
    </r>
    <r>
      <rPr>
        <b/>
        <sz val="10"/>
        <rFont val="Arial Narrow"/>
        <family val="2"/>
      </rPr>
      <t xml:space="preserve"> CH 8- 40cm </t>
    </r>
    <r>
      <rPr>
        <sz val="10"/>
        <rFont val="Arial Narrow"/>
        <family val="2"/>
      </rPr>
      <t xml:space="preserve">sterylizowany tlenkiem etylenu, zmrożona powierzchnia, otwór centralny atraumatyczny zaokrąglony, 2 otwory boczne, miękkie, pakowane na prosto, bez ftalanów, kolorowy półprzezroczysty konektor oznaczający rozmiar, trzy oringi uszczelniajace wewnątrz konektora </t>
    </r>
  </si>
  <si>
    <r>
      <t>Cewnik do odsysania górnych dróg oddechowych sterylny,</t>
    </r>
    <r>
      <rPr>
        <b/>
        <sz val="10"/>
        <rFont val="Arial Narrow"/>
        <family val="2"/>
      </rPr>
      <t xml:space="preserve"> CH 8- 60cm </t>
    </r>
    <r>
      <rPr>
        <sz val="10"/>
        <rFont val="Arial Narrow"/>
        <family val="2"/>
      </rPr>
      <t xml:space="preserve">sterylizowany tlenkiem etylenu, zmrożona powierzchnia, otwór centralny atraumatyczny zaokrąglony, 2 otwory boczne, miękkie, pakowane na prosto, bez ftalanów, kolorowy półprzezroczysty konektor oznaczający rozmiar, trzy oringi uszczelniajace wewnątrz konektora </t>
    </r>
  </si>
  <si>
    <r>
      <t xml:space="preserve">Cewnik do odsysania górnych dróg oddechowych sterylny, </t>
    </r>
    <r>
      <rPr>
        <b/>
        <sz val="10"/>
        <rFont val="Arial Narrow"/>
        <family val="2"/>
      </rPr>
      <t>CH 10/40cm</t>
    </r>
    <r>
      <rPr>
        <sz val="10"/>
        <rFont val="Arial Narrow"/>
        <family val="2"/>
      </rPr>
      <t xml:space="preserve"> sterylizowany tlenkiem etylenu, zmrożona powierzchnia, otwór centralny atraumatyczny zaokrąglony, 2 otwory boczne, miękkie, pakowane na prosto, bez ftalanów, kolorowy półprzezroczysty konektor oznaczający rozmiar, trzy oringi uszczelniajace wewnątrz konektora </t>
    </r>
  </si>
  <si>
    <r>
      <t xml:space="preserve">Cewnik do odsysania górnych dróg oddechowych sterylny, </t>
    </r>
    <r>
      <rPr>
        <b/>
        <sz val="10"/>
        <rFont val="Arial Narrow"/>
        <family val="2"/>
      </rPr>
      <t xml:space="preserve">CH 12/40-60cm </t>
    </r>
    <r>
      <rPr>
        <sz val="10"/>
        <rFont val="Arial Narrow"/>
        <family val="2"/>
      </rPr>
      <t xml:space="preserve">sterylizowany tlenkiem etylenu, zmrożona powierzchnia, otwór centralny atraumatyczny zaokrąglony, 2 otwory boczne, miękkie, pakowane na prosto, bez ftalanów, kolorowy półprzezroczysty konektor oznaczający rozmiar, trzy oringi uszczelniajace wewnątrz konektora </t>
    </r>
  </si>
  <si>
    <r>
      <t xml:space="preserve">Cewnik do odsysania górnych dróg oddechowych sterylny, </t>
    </r>
    <r>
      <rPr>
        <b/>
        <sz val="10"/>
        <rFont val="Arial Narrow"/>
        <family val="2"/>
      </rPr>
      <t xml:space="preserve"> CH 14/40-60cm</t>
    </r>
    <r>
      <rPr>
        <sz val="10"/>
        <rFont val="Arial Narrow"/>
        <family val="2"/>
      </rPr>
      <t xml:space="preserve"> sterylizowany tlenkiem etylenu, zmrożona powierzchnia, otwór centralny atraumatyczny zaokrąglony, 2 otwory boczne, miękkie, pakowane na prosto, bez ftalanów, kolorowy półprzezroczysty konektor oznaczający rozmiar, trzy oringi uszczelniajace wewnątrz konektora </t>
    </r>
  </si>
  <si>
    <r>
      <t>Cewnik do odsysania górnych dróg oddechowych sterylny,</t>
    </r>
    <r>
      <rPr>
        <b/>
        <sz val="10"/>
        <rFont val="Arial Narrow"/>
        <family val="2"/>
      </rPr>
      <t xml:space="preserve">  CH 16 /40-60cm</t>
    </r>
    <r>
      <rPr>
        <sz val="10"/>
        <rFont val="Arial Narrow"/>
        <family val="2"/>
      </rPr>
      <t xml:space="preserve"> sterylizowany tlenkiem etylenu, zmrożona powierzchnia, otwór centralny atraumatyczny zaokrąglony, 2 otwory boczne, miękkie, pakowane na prosto, bez ftalanów, kolorowy półprzezroczysty konektor oznaczający rozmiar, trzy oringi uszczelniajace wewnątrz konektora </t>
    </r>
  </si>
  <si>
    <r>
      <t>Cewnik do odsysania górnych dróg oddechowych</t>
    </r>
    <r>
      <rPr>
        <b/>
        <sz val="10"/>
        <rFont val="Arial Narrow"/>
        <family val="2"/>
      </rPr>
      <t xml:space="preserve"> CH 18/40-60cm</t>
    </r>
    <r>
      <rPr>
        <sz val="10"/>
        <rFont val="Arial Narrow"/>
        <family val="2"/>
      </rPr>
      <t xml:space="preserve"> sterylizowany tlenkiem etylenu, zmrożona powierzchnia, otwór centralny atraumatyczny zaokrąglony, 2 otwory boczne, miękkie, pakowane na prosto, bez ftalanów, kolorowy półprzezroczysty konektor oznaczający rozmiar, trzy oringi uszczelniajace wewnątrz konektora </t>
    </r>
  </si>
  <si>
    <r>
      <t>Cewnik do odsysania górnych dróg oddechowych</t>
    </r>
    <r>
      <rPr>
        <b/>
        <sz val="10"/>
        <rFont val="Arial Narrow"/>
        <family val="2"/>
      </rPr>
      <t xml:space="preserve"> CH 22</t>
    </r>
    <r>
      <rPr>
        <sz val="10"/>
        <rFont val="Arial Narrow"/>
        <family val="2"/>
      </rPr>
      <t xml:space="preserve">, sterylizowany tlenkiem etylenu, zmrożona powierzchnia, otwór centralny atraumatyczny zaokrąglony, 2 otwory boczne, miękkie, pakowane na prosto, bez ftalanów, kolorowy półprzezroczysty konektor oznaczający rozmiar, trzy oringi uszczelniajace wewnątrz konektora </t>
    </r>
  </si>
  <si>
    <t>Cewnik do karmieia CH 10/40-70 z zatyczką oraz łącznikiem redukcyjnym Luer</t>
  </si>
  <si>
    <r>
      <t xml:space="preserve">Cewnik do podawania tlenu przez nos </t>
    </r>
    <r>
      <rPr>
        <b/>
        <sz val="10"/>
        <rFont val="Arial Narrow"/>
        <family val="2"/>
      </rPr>
      <t>pediatryczny</t>
    </r>
    <r>
      <rPr>
        <sz val="10"/>
        <rFont val="Arial Narrow"/>
        <family val="2"/>
      </rPr>
      <t xml:space="preserve"> wykonany z wysokiej jakości PCV mocowany z tyłu głowy,część donosowa z miękkego materiału końcówki  donosowe atraumatyczne.Uniwersalna końcówka pasująca do każdego żródła tlenu opakow.folia-papier sterylny</t>
    </r>
  </si>
  <si>
    <r>
      <t xml:space="preserve">Cewnik do podawania </t>
    </r>
    <r>
      <rPr>
        <b/>
        <sz val="10"/>
        <rFont val="Arial Narrow"/>
        <family val="2"/>
      </rPr>
      <t>tlenu przez nos dla noworodków 2,0m</t>
    </r>
  </si>
  <si>
    <r>
      <t xml:space="preserve">Cewnik do podawania tlenu przez nos </t>
    </r>
    <r>
      <rPr>
        <b/>
        <sz val="10"/>
        <rFont val="Arial Narrow"/>
        <family val="2"/>
      </rPr>
      <t>dla dorosłych</t>
    </r>
    <r>
      <rPr>
        <sz val="10"/>
        <rFont val="Arial Narrow"/>
        <family val="2"/>
      </rPr>
      <t xml:space="preserve"> wykonany z wysokiej jakości PCV mocowany z tyłu głowy,część donosowa z miękkego materiału końcówki  donosowe atraumatyczne.Uniwersalna końcówka pasująca do każdego żródła tlenu opakow.folia-papier sterylny</t>
    </r>
  </si>
  <si>
    <r>
      <t xml:space="preserve">Cewnik </t>
    </r>
    <r>
      <rPr>
        <b/>
        <sz val="10"/>
        <rFont val="Arial Narrow"/>
        <family val="2"/>
      </rPr>
      <t>Pezzer</t>
    </r>
    <r>
      <rPr>
        <sz val="10"/>
        <rFont val="Arial Narrow"/>
        <family val="2"/>
      </rPr>
      <t xml:space="preserve"> wykonany z lateksu, min 2 otwory boczne, CH 24</t>
    </r>
  </si>
  <si>
    <r>
      <t xml:space="preserve">Cewnik </t>
    </r>
    <r>
      <rPr>
        <b/>
        <sz val="10"/>
        <rFont val="Arial Narrow"/>
        <family val="2"/>
      </rPr>
      <t>Pezzer</t>
    </r>
    <r>
      <rPr>
        <sz val="10"/>
        <rFont val="Arial Narrow"/>
        <family val="2"/>
      </rPr>
      <t xml:space="preserve"> wykonany z lateksu, min 2 otwory boczne, CH 26</t>
    </r>
  </si>
  <si>
    <r>
      <t xml:space="preserve">Cewnik </t>
    </r>
    <r>
      <rPr>
        <b/>
        <sz val="10"/>
        <rFont val="Arial Narrow"/>
        <family val="2"/>
      </rPr>
      <t>Pezzer</t>
    </r>
    <r>
      <rPr>
        <sz val="10"/>
        <rFont val="Arial Narrow"/>
        <family val="2"/>
      </rPr>
      <t xml:space="preserve"> wykonany z lateksu, min 2 otwory boczne, CH 28</t>
    </r>
  </si>
  <si>
    <r>
      <t xml:space="preserve">Cewnik </t>
    </r>
    <r>
      <rPr>
        <b/>
        <sz val="10"/>
        <rFont val="Arial Narrow"/>
        <family val="2"/>
      </rPr>
      <t>Pezzer</t>
    </r>
    <r>
      <rPr>
        <sz val="10"/>
        <rFont val="Arial Narrow"/>
        <family val="2"/>
      </rPr>
      <t xml:space="preserve"> wykonany z lateksu, min 2 otwory boczne, CH 30</t>
    </r>
  </si>
  <si>
    <r>
      <t xml:space="preserve">Cewnik </t>
    </r>
    <r>
      <rPr>
        <b/>
        <sz val="10"/>
        <rFont val="Arial Narrow"/>
        <family val="2"/>
      </rPr>
      <t xml:space="preserve">Pezzer </t>
    </r>
    <r>
      <rPr>
        <sz val="10"/>
        <rFont val="Arial Narrow"/>
        <family val="2"/>
      </rPr>
      <t>wykonany z lateksu, min 2 otwory boczne, CH 32</t>
    </r>
  </si>
  <si>
    <r>
      <t xml:space="preserve">Cewnik </t>
    </r>
    <r>
      <rPr>
        <b/>
        <sz val="10"/>
        <rFont val="Arial Narrow"/>
        <family val="2"/>
      </rPr>
      <t>Pezze</t>
    </r>
    <r>
      <rPr>
        <sz val="10"/>
        <rFont val="Arial Narrow"/>
        <family val="2"/>
      </rPr>
      <t>r wykonany z lateksu, min 2 otwory boczne, CH 34</t>
    </r>
  </si>
  <si>
    <r>
      <t xml:space="preserve">Cewnik </t>
    </r>
    <r>
      <rPr>
        <b/>
        <sz val="10"/>
        <rFont val="Arial Narrow"/>
        <family val="2"/>
      </rPr>
      <t>Pezzer</t>
    </r>
    <r>
      <rPr>
        <sz val="10"/>
        <rFont val="Arial Narrow"/>
        <family val="2"/>
      </rPr>
      <t xml:space="preserve"> wykonany z lateksu, min 2 otwory boczne, CH 36</t>
    </r>
  </si>
  <si>
    <r>
      <t xml:space="preserve">Zgłębnik żołądkowy, </t>
    </r>
    <r>
      <rPr>
        <b/>
        <sz val="10"/>
        <rFont val="Arial Narrow"/>
        <family val="2"/>
      </rPr>
      <t>CH 6</t>
    </r>
    <r>
      <rPr>
        <sz val="10"/>
        <rFont val="Arial Narrow"/>
        <family val="2"/>
      </rPr>
      <t xml:space="preserve">,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</si>
  <si>
    <r>
      <t xml:space="preserve">Zgłębnik żołądkowy, </t>
    </r>
    <r>
      <rPr>
        <b/>
        <sz val="10"/>
        <rFont val="Arial Narrow"/>
        <family val="2"/>
      </rPr>
      <t>CH8</t>
    </r>
    <r>
      <rPr>
        <sz val="10"/>
        <rFont val="Arial Narrow"/>
        <family val="2"/>
      </rPr>
      <t xml:space="preserve">,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</si>
  <si>
    <r>
      <t xml:space="preserve">Zgłębnik żołądkowy, </t>
    </r>
    <r>
      <rPr>
        <b/>
        <sz val="10"/>
        <rFont val="Arial Narrow"/>
        <family val="2"/>
      </rPr>
      <t>CH10</t>
    </r>
    <r>
      <rPr>
        <sz val="10"/>
        <rFont val="Arial Narrow"/>
        <family val="2"/>
      </rPr>
      <t xml:space="preserve">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</si>
  <si>
    <r>
      <t xml:space="preserve">Zgłębnik żołądkowy, </t>
    </r>
    <r>
      <rPr>
        <b/>
        <sz val="10"/>
        <rFont val="Arial Narrow"/>
        <family val="2"/>
      </rPr>
      <t>CH 12</t>
    </r>
    <r>
      <rPr>
        <sz val="10"/>
        <rFont val="Arial Narrow"/>
        <family val="2"/>
      </rPr>
      <t xml:space="preserve">,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</si>
  <si>
    <r>
      <t xml:space="preserve">Zgłębnik żołądkowy, </t>
    </r>
    <r>
      <rPr>
        <b/>
        <sz val="10"/>
        <rFont val="Arial Narrow"/>
        <family val="2"/>
      </rPr>
      <t>CH 14,</t>
    </r>
    <r>
      <rPr>
        <sz val="10"/>
        <rFont val="Arial Narrow"/>
        <family val="2"/>
      </rPr>
      <t xml:space="preserve">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</si>
  <si>
    <r>
      <t xml:space="preserve">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 </t>
    </r>
    <r>
      <rPr>
        <b/>
        <sz val="10"/>
        <rFont val="Arial Narrow"/>
        <family val="2"/>
      </rPr>
      <t>CH 16 /</t>
    </r>
    <r>
      <rPr>
        <sz val="10"/>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</si>
  <si>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rFont val="Arial Narrow"/>
        <family val="2"/>
      </rPr>
      <t xml:space="preserve"> CH 18 /8</t>
    </r>
    <r>
      <rPr>
        <sz val="10"/>
        <rFont val="Arial Narrow"/>
        <family val="2"/>
      </rPr>
      <t>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</si>
  <si>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rFont val="Arial Narrow"/>
        <family val="2"/>
      </rPr>
      <t xml:space="preserve"> CH 20 </t>
    </r>
    <r>
      <rPr>
        <sz val="10"/>
        <rFont val="Arial Narrow"/>
        <family val="2"/>
      </rPr>
      <t>/80CM</t>
    </r>
  </si>
  <si>
    <r>
      <t xml:space="preserve">Zgłębnik żołądkowy </t>
    </r>
    <r>
      <rPr>
        <b/>
        <sz val="10"/>
        <rFont val="Arial Narrow"/>
        <family val="2"/>
      </rPr>
      <t>CH 28</t>
    </r>
    <r>
      <rPr>
        <sz val="10"/>
        <rFont val="Arial Narrow"/>
        <family val="2"/>
      </rPr>
      <t>, sterylny,  atraumatyczny koniec, otwory boczne; dwudrożne,  sztywność materiału zapewniająca komfortowe założenie (nie ulegający łatwemu zaginaniu), na końcu zgłębnika zamknięcie (możliwość wielokrotnego zamykania i otwierania) z PCW o jakości medycznej i twardości ok. 76ShA. Zamawijący dopuszcza oddzielnie pakowane zatyczki do cewnika.</t>
    </r>
  </si>
  <si>
    <r>
      <t>Zgłębnik żołądkowy</t>
    </r>
    <r>
      <rPr>
        <b/>
        <sz val="10"/>
        <rFont val="Arial Narrow"/>
        <family val="2"/>
      </rPr>
      <t xml:space="preserve"> CH 30</t>
    </r>
    <r>
      <rPr>
        <sz val="10"/>
        <rFont val="Arial Narrow"/>
        <family val="2"/>
      </rPr>
      <t>, sterylny,  atraumatyczny koniec, otwory boczne; dwudrożne,  sztywność materiału zapewniająca komfortowe założenie (nie ulegający łatwemu zaginaniu), na końcu zgłębnika zamknięcie (możliwość wielokrotnego zamykania i otwierania) z PCW o jakości medycznej i twardości ok. 76ShA. Zamawijący dopuszcza oddzielnie pakowane zatyczki do cewnika.</t>
    </r>
  </si>
  <si>
    <r>
      <t>Zgłębnik żołądkowy</t>
    </r>
    <r>
      <rPr>
        <b/>
        <sz val="10"/>
        <rFont val="Arial Narrow"/>
        <family val="2"/>
      </rPr>
      <t xml:space="preserve"> CH 34</t>
    </r>
    <r>
      <rPr>
        <sz val="10"/>
        <rFont val="Arial Narrow"/>
        <family val="2"/>
      </rPr>
      <t>, sterylny,  atraumatyczny koniec, otwory boczne; dwudrożne,  sztywność materiału zapewniająca komfortowe założenie (nie ulegający łatwemu zaginaniu), na końcu zgłębnika zamknięcie (możliwość wielokrotnego zamykania i otwierania) z PCW o jakości medycznej i twardości ok. 76ShA. Zamawijący dopuszcza oddzielnie pakowane zatyczki do cewnika.</t>
    </r>
  </si>
  <si>
    <t>Dren do drenażu klatki piersiowej z trokarem nr 16</t>
  </si>
  <si>
    <r>
      <t xml:space="preserve">DREN KEHRA LATEKSOWY </t>
    </r>
    <r>
      <rPr>
        <b/>
        <sz val="10"/>
        <rFont val="Arial Narrow"/>
        <family val="2"/>
      </rPr>
      <t>CH12</t>
    </r>
    <r>
      <rPr>
        <sz val="10"/>
        <rFont val="Arial Narrow"/>
        <family val="2"/>
      </rPr>
      <t xml:space="preserve"> STERYLNY 500x160 MM</t>
    </r>
  </si>
  <si>
    <r>
      <t xml:space="preserve">DREN KEHRA LATEKSOWY </t>
    </r>
    <r>
      <rPr>
        <b/>
        <sz val="10"/>
        <rFont val="Arial Narrow"/>
        <family val="2"/>
      </rPr>
      <t>CH14</t>
    </r>
    <r>
      <rPr>
        <sz val="10"/>
        <rFont val="Arial Narrow"/>
        <family val="2"/>
      </rPr>
      <t xml:space="preserve"> STERYLNY 500x160 MM</t>
    </r>
  </si>
  <si>
    <r>
      <t>DREN KEHRA LATEKSOWY</t>
    </r>
    <r>
      <rPr>
        <b/>
        <sz val="10"/>
        <rFont val="Arial Narrow"/>
        <family val="2"/>
      </rPr>
      <t xml:space="preserve"> CH16 </t>
    </r>
    <r>
      <rPr>
        <sz val="10"/>
        <rFont val="Arial Narrow"/>
        <family val="2"/>
      </rPr>
      <t>STERYLNY 300x130 MM</t>
    </r>
  </si>
  <si>
    <r>
      <t>Dren REDONA</t>
    </r>
    <r>
      <rPr>
        <sz val="10"/>
        <rFont val="Arial Narrow"/>
        <family val="2"/>
      </rPr>
      <t>, dł min 50cm, posiadający pasek kontrastujący w RTG, wykonany z PCW o jakości medycznej i twardości ok 76'ShA, cyfrowa podziałka głębokości, perforowany na odcinku min 14 cm od dystalnego końca, CH 8</t>
    </r>
  </si>
  <si>
    <r>
      <t>Dren REDONA,</t>
    </r>
    <r>
      <rPr>
        <sz val="10"/>
        <rFont val="Arial Narrow"/>
        <family val="2"/>
      </rPr>
      <t xml:space="preserve"> dł min 70cm, posiadający pasek kontrastujący w RTG, wykonany z PCW o jakości medycznej i twardości ok 76'ShA, cyfrowa podziałka głębokości, perforowany na odcinku min 14 cm od dystalnego końca CH 10</t>
    </r>
  </si>
  <si>
    <r>
      <t>Dren REDONA</t>
    </r>
    <r>
      <rPr>
        <sz val="10"/>
        <rFont val="Arial Narrow"/>
        <family val="2"/>
      </rPr>
      <t xml:space="preserve">, dł min 70cm, posiadający pasek kontrastujący w RTG, wykonany z PCW o jakości medycznej i twardości ok 76'ShA, cyfrowa podziałka głębokości, perforowany na odcinku min 14 cm od dystalnego końca    </t>
    </r>
    <r>
      <rPr>
        <b/>
        <sz val="10"/>
        <rFont val="Arial Narrow"/>
        <family val="2"/>
      </rPr>
      <t>CH 12</t>
    </r>
  </si>
  <si>
    <r>
      <t>Dren REDONA</t>
    </r>
    <r>
      <rPr>
        <sz val="10"/>
        <rFont val="Arial Narrow"/>
        <family val="2"/>
      </rPr>
      <t xml:space="preserve">, dł min 70cm, posiadający pasek kontrastujący w RTG, wykonany z PCW o jakości medycznej i twardości ok 76'ShA, cyfrowa podziałka głębokości, perforowany na odcinku min 14 cm od dystalnego końca   </t>
    </r>
    <r>
      <rPr>
        <b/>
        <sz val="10"/>
        <rFont val="Arial Narrow"/>
        <family val="2"/>
      </rPr>
      <t>CH 14</t>
    </r>
  </si>
  <si>
    <r>
      <t>Dren REDONA</t>
    </r>
    <r>
      <rPr>
        <sz val="10"/>
        <rFont val="Arial Narrow"/>
        <family val="2"/>
      </rPr>
      <t xml:space="preserve">, dł min 70cm, posiadający pasek kontrastujący w RTG, wykonany z PCW o jakości medycznej i twardości ok 76'ShA, cyfrowa podziałka głębokości, perforowany na odcinku min 14 cm od dystalnego końca    </t>
    </r>
    <r>
      <rPr>
        <b/>
        <sz val="10"/>
        <rFont val="Arial Narrow"/>
        <family val="2"/>
      </rPr>
      <t>CH 16</t>
    </r>
  </si>
  <si>
    <t>Dren tlenowy 4,26 m, sterylny w opakowaniu folia-papier</t>
  </si>
  <si>
    <r>
      <t>RURKI INTUBACYJNE BEZ MANKIETU ROZM 2</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</si>
  <si>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 xml:space="preserve">RURKI INTUBACYJNE BEZ MANKIETU </t>
    </r>
    <r>
      <rPr>
        <b/>
        <sz val="10"/>
        <rFont val="Arial Narrow"/>
        <family val="2"/>
      </rPr>
      <t xml:space="preserve">ROZM 2,5 </t>
    </r>
    <r>
      <rPr>
        <sz val="10"/>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</si>
  <si>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BEZ MANKIETU</t>
    </r>
    <r>
      <rPr>
        <b/>
        <sz val="10"/>
        <rFont val="Arial Narrow"/>
        <family val="2"/>
      </rPr>
      <t xml:space="preserve"> ROZM 3 </t>
    </r>
    <r>
      <rPr>
        <sz val="10"/>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</si>
  <si>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BEZ MANKIETU</t>
    </r>
    <r>
      <rPr>
        <b/>
        <sz val="10"/>
        <rFont val="Arial Narrow"/>
        <family val="2"/>
      </rPr>
      <t xml:space="preserve"> ROZM 3,5</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</si>
  <si>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 xml:space="preserve">RURKI INTUBACYJNE BEZ MANKIETU </t>
    </r>
    <r>
      <rPr>
        <b/>
        <sz val="10"/>
        <rFont val="Arial Narrow"/>
        <family val="2"/>
      </rPr>
      <t xml:space="preserve">ROZM 4 </t>
    </r>
    <r>
      <rPr>
        <sz val="10"/>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</si>
  <si>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BEZ MANKIETU</t>
    </r>
    <r>
      <rPr>
        <b/>
        <sz val="10"/>
        <rFont val="Arial Narrow"/>
        <family val="2"/>
      </rPr>
      <t xml:space="preserve"> ROZM 4,5</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</si>
  <si>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BEZ MANKIETU</t>
    </r>
    <r>
      <rPr>
        <b/>
        <sz val="10"/>
        <rFont val="Arial Narrow"/>
        <family val="2"/>
      </rPr>
      <t xml:space="preserve"> ROZM.5,5 </t>
    </r>
    <r>
      <rPr>
        <sz val="10"/>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</si>
  <si>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BEZ MANKIETU</t>
    </r>
    <r>
      <rPr>
        <b/>
        <sz val="10"/>
        <rFont val="Arial Narrow"/>
        <family val="2"/>
      </rPr>
      <t xml:space="preserve"> ROZM 6 </t>
    </r>
    <r>
      <rPr>
        <sz val="10"/>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</si>
  <si>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Z MANKIETEM</t>
    </r>
    <r>
      <rPr>
        <sz val="10"/>
        <rFont val="Arial Narrow"/>
        <family val="2"/>
      </rPr>
      <t xml:space="preserve"> </t>
    </r>
    <r>
      <rPr>
        <b/>
        <sz val="10"/>
        <rFont val="Arial Narrow"/>
        <family val="2"/>
      </rPr>
      <t>ROZM 5,5</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oznakowanie na opakowaniu w braku ftalanów, sterylne</t>
    </r>
  </si>
  <si>
    <r>
      <t>RURKI INTUBACYJNE Z MANKIETEM</t>
    </r>
    <r>
      <rPr>
        <b/>
        <sz val="10"/>
        <rFont val="Arial Narrow"/>
        <family val="2"/>
      </rPr>
      <t xml:space="preserve"> ROZM 6</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</si>
  <si>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Z MANKIETEM </t>
    </r>
    <r>
      <rPr>
        <b/>
        <sz val="10"/>
        <rFont val="Arial Narrow"/>
        <family val="2"/>
      </rPr>
      <t xml:space="preserve">ROZM 6,5 </t>
    </r>
    <r>
      <rPr>
        <sz val="10"/>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</si>
  <si>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Z MANKIETEM </t>
    </r>
    <r>
      <rPr>
        <b/>
        <sz val="10"/>
        <rFont val="Arial Narrow"/>
        <family val="2"/>
      </rPr>
      <t>ROZM 7</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</si>
  <si>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RURKI INTUBACYJNE Z MANKIETEM</t>
    </r>
    <r>
      <rPr>
        <b/>
        <sz val="10"/>
        <rFont val="Arial Narrow"/>
        <family val="2"/>
      </rPr>
      <t xml:space="preserve"> ROZM 7,5</t>
    </r>
    <r>
      <rPr>
        <sz val="10"/>
        <rFont val="Arial Narrow"/>
        <family val="2"/>
      </rPr>
      <t>,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</si>
  <si>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Z MANKIETEM </t>
    </r>
    <r>
      <rPr>
        <b/>
        <sz val="10"/>
        <rFont val="Arial Narrow"/>
        <family val="2"/>
      </rPr>
      <t>ROZM 8</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</si>
  <si>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Z MANKIETEM </t>
    </r>
    <r>
      <rPr>
        <b/>
        <sz val="10"/>
        <rFont val="Arial Narrow"/>
        <family val="2"/>
      </rPr>
      <t xml:space="preserve">ROZM 8,5, </t>
    </r>
    <r>
      <rPr>
        <sz val="10"/>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</si>
  <si>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Z MANKIETEM </t>
    </r>
    <r>
      <rPr>
        <b/>
        <sz val="10"/>
        <rFont val="Arial Narrow"/>
        <family val="2"/>
      </rPr>
      <t>ROZM 9</t>
    </r>
    <r>
      <rPr>
        <sz val="10"/>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</si>
  <si>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RURKI INTUBACYJNE Z MANKIETEM</t>
    </r>
    <r>
      <rPr>
        <b/>
        <sz val="10"/>
        <rFont val="Arial Narrow"/>
        <family val="2"/>
      </rPr>
      <t xml:space="preserve"> ROZM 5 </t>
    </r>
    <r>
      <rPr>
        <sz val="10"/>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</si>
  <si>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RURKI INTUBACYJNE Z MANKIETEM</t>
    </r>
    <r>
      <rPr>
        <b/>
        <sz val="10"/>
        <rFont val="Arial Narrow"/>
        <family val="2"/>
      </rPr>
      <t xml:space="preserve"> ROZM 9,5 </t>
    </r>
    <r>
      <rPr>
        <sz val="10"/>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</si>
  <si>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RURKI INTUBACYJNE Z MANKIETEM</t>
    </r>
    <r>
      <rPr>
        <b/>
        <sz val="10"/>
        <rFont val="Arial Narrow"/>
        <family val="2"/>
      </rPr>
      <t xml:space="preserve"> ROZM 10 </t>
    </r>
    <r>
      <rPr>
        <sz val="10"/>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oznakowanie na opakowaniu w braku ftalanów,, sterylne</t>
    </r>
  </si>
  <si>
    <r>
      <t xml:space="preserve">RURKI INTUBACYJNE </t>
    </r>
    <r>
      <rPr>
        <b/>
        <sz val="10"/>
        <rFont val="Arial Narrow"/>
        <family val="2"/>
      </rPr>
      <t>Z MANKIETEM ZBROJONE</t>
    </r>
    <r>
      <rPr>
        <sz val="10"/>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rFont val="Arial Narrow"/>
        <family val="2"/>
      </rPr>
      <t xml:space="preserve">  ROZ 7</t>
    </r>
  </si>
  <si>
    <r>
      <t xml:space="preserve">RURKI INTUBACYJNE </t>
    </r>
    <r>
      <rPr>
        <b/>
        <sz val="10"/>
        <rFont val="Arial Narrow"/>
        <family val="2"/>
      </rPr>
      <t>Z MANKIETEM ZBROJONE</t>
    </r>
    <r>
      <rPr>
        <sz val="10"/>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rFont val="Arial Narrow"/>
        <family val="2"/>
      </rPr>
      <t xml:space="preserve">  ROZ 7,5</t>
    </r>
  </si>
  <si>
    <r>
      <t xml:space="preserve">RURKI INTUBACYJNE </t>
    </r>
    <r>
      <rPr>
        <b/>
        <sz val="10"/>
        <rFont val="Arial Narrow"/>
        <family val="2"/>
      </rPr>
      <t>Z MANKIETEM ZBROJONE</t>
    </r>
    <r>
      <rPr>
        <sz val="10"/>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rFont val="Arial Narrow"/>
        <family val="2"/>
      </rPr>
      <t xml:space="preserve">  ROZ 8</t>
    </r>
  </si>
  <si>
    <r>
      <t xml:space="preserve">RURKI INTUBACYJNE </t>
    </r>
    <r>
      <rPr>
        <b/>
        <sz val="10"/>
        <rFont val="Arial Narrow"/>
        <family val="2"/>
      </rPr>
      <t>Z MANKIETEM ZBROJONE</t>
    </r>
    <r>
      <rPr>
        <sz val="10"/>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rFont val="Arial Narrow"/>
        <family val="2"/>
      </rPr>
      <t xml:space="preserve">  ROZ 8,5</t>
    </r>
  </si>
  <si>
    <r>
      <t xml:space="preserve">RURKI INTUBACYJNE </t>
    </r>
    <r>
      <rPr>
        <b/>
        <sz val="10"/>
        <rFont val="Arial Narrow"/>
        <family val="2"/>
      </rPr>
      <t>Z MANKIETEM ZBROJONE</t>
    </r>
    <r>
      <rPr>
        <sz val="10"/>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rFont val="Arial Narrow"/>
        <family val="2"/>
      </rPr>
      <t xml:space="preserve">  ROZ 9</t>
    </r>
  </si>
  <si>
    <r>
      <t xml:space="preserve">RURKA USTNO-GARDŁOWA </t>
    </r>
    <r>
      <rPr>
        <b/>
        <sz val="10"/>
        <rFont val="Arial Narrow"/>
        <family val="2"/>
      </rPr>
      <t xml:space="preserve">GUEDEL 30mm </t>
    </r>
    <r>
      <rPr>
        <sz val="10"/>
        <rFont val="Arial Narrow"/>
        <family val="2"/>
      </rPr>
      <t xml:space="preserve"> z PCV nie zawierająca ftalanów, opakowanie papier-folia</t>
    </r>
  </si>
  <si>
    <r>
      <t xml:space="preserve">RURKA USTNO-GARDŁOWA </t>
    </r>
    <r>
      <rPr>
        <b/>
        <sz val="10"/>
        <rFont val="Arial Narrow"/>
        <family val="2"/>
      </rPr>
      <t>GUEDEL 50mm</t>
    </r>
    <r>
      <rPr>
        <sz val="10"/>
        <rFont val="Arial Narrow"/>
        <family val="2"/>
      </rPr>
      <t xml:space="preserve"> z PCV nie zawierająca ftalanów, opakowanie papier-folia</t>
    </r>
  </si>
  <si>
    <r>
      <t xml:space="preserve">RURKA USTNO-GARDŁOWA </t>
    </r>
    <r>
      <rPr>
        <b/>
        <sz val="10"/>
        <rFont val="Arial Narrow"/>
        <family val="2"/>
      </rPr>
      <t>GUEDEL</t>
    </r>
    <r>
      <rPr>
        <sz val="10"/>
        <rFont val="Arial Narrow"/>
        <family val="2"/>
      </rPr>
      <t xml:space="preserve"> </t>
    </r>
    <r>
      <rPr>
        <b/>
        <sz val="10"/>
        <rFont val="Arial Narrow"/>
        <family val="2"/>
      </rPr>
      <t xml:space="preserve">60mm z PCV </t>
    </r>
    <r>
      <rPr>
        <sz val="10"/>
        <rFont val="Arial Narrow"/>
        <family val="2"/>
      </rPr>
      <t xml:space="preserve"> nie zawierająca ftalanów, opakowanie papier-folia</t>
    </r>
  </si>
  <si>
    <r>
      <t xml:space="preserve">RURKA USTNO-GARDŁOWA </t>
    </r>
    <r>
      <rPr>
        <b/>
        <sz val="10"/>
        <rFont val="Arial Narrow"/>
        <family val="2"/>
      </rPr>
      <t>GUEDEL</t>
    </r>
    <r>
      <rPr>
        <sz val="10"/>
        <rFont val="Arial Narrow"/>
        <family val="2"/>
      </rPr>
      <t xml:space="preserve"> </t>
    </r>
    <r>
      <rPr>
        <b/>
        <sz val="10"/>
        <rFont val="Arial Narrow"/>
        <family val="2"/>
      </rPr>
      <t xml:space="preserve">70mm,z PCV </t>
    </r>
    <r>
      <rPr>
        <sz val="10"/>
        <rFont val="Arial Narrow"/>
        <family val="2"/>
      </rPr>
      <t xml:space="preserve"> nie zawierająca ftalanów, opakowanie papier-folia</t>
    </r>
  </si>
  <si>
    <r>
      <t xml:space="preserve">RURKA USTNO-GARDŁOWA </t>
    </r>
    <r>
      <rPr>
        <b/>
        <sz val="10"/>
        <rFont val="Arial Narrow"/>
        <family val="2"/>
      </rPr>
      <t>GUEDEL</t>
    </r>
    <r>
      <rPr>
        <sz val="10"/>
        <rFont val="Arial Narrow"/>
        <family val="2"/>
      </rPr>
      <t xml:space="preserve"> </t>
    </r>
    <r>
      <rPr>
        <b/>
        <sz val="10"/>
        <rFont val="Arial Narrow"/>
        <family val="2"/>
      </rPr>
      <t>80mm</t>
    </r>
    <r>
      <rPr>
        <sz val="10"/>
        <rFont val="Arial Narrow"/>
        <family val="2"/>
      </rPr>
      <t>, z PCV nie zawierająca ftalanów, opakowanie papier-folia</t>
    </r>
  </si>
  <si>
    <r>
      <t>RURKA USTNO-GARDŁOWA</t>
    </r>
    <r>
      <rPr>
        <b/>
        <sz val="10"/>
        <rFont val="Arial Narrow"/>
        <family val="2"/>
      </rPr>
      <t xml:space="preserve"> GUEDEL</t>
    </r>
    <r>
      <rPr>
        <sz val="10"/>
        <rFont val="Arial Narrow"/>
        <family val="2"/>
      </rPr>
      <t xml:space="preserve">  </t>
    </r>
    <r>
      <rPr>
        <b/>
        <sz val="10"/>
        <rFont val="Arial Narrow"/>
        <family val="2"/>
      </rPr>
      <t xml:space="preserve">90mm </t>
    </r>
    <r>
      <rPr>
        <sz val="10"/>
        <rFont val="Arial Narrow"/>
        <family val="2"/>
      </rPr>
      <t xml:space="preserve">,z PCV  nie zawierająca ftalanów, opakowanie papier-folia </t>
    </r>
  </si>
  <si>
    <r>
      <t xml:space="preserve">RURKA USTNO-GARDŁOWA </t>
    </r>
    <r>
      <rPr>
        <b/>
        <sz val="10"/>
        <rFont val="Arial Narrow"/>
        <family val="2"/>
      </rPr>
      <t>GUEDEL 100mm</t>
    </r>
    <r>
      <rPr>
        <sz val="10"/>
        <rFont val="Arial Narrow"/>
        <family val="2"/>
      </rPr>
      <t>, z PCV nie zawierająca ftalanów, opakowanie papier-folia</t>
    </r>
  </si>
  <si>
    <r>
      <t>Prowadnica intubacyjna do ukształtowania z gładkim wygiętym końcem pokryta miękkim tworzywem typu   Ivory PCV sterylna</t>
    </r>
    <r>
      <rPr>
        <b/>
        <sz val="10"/>
        <rFont val="Arial Narrow"/>
        <family val="2"/>
      </rPr>
      <t xml:space="preserve"> 2,0</t>
    </r>
    <r>
      <rPr>
        <sz val="10"/>
        <rFont val="Arial Narrow"/>
        <family val="2"/>
      </rPr>
      <t>mm/230cm-do rurek o średnicy 2,5-3,0mm</t>
    </r>
  </si>
  <si>
    <r>
      <t>Prowadnica intubacyjna do ukształtowania z gładkim wygiętym końcem pokryta miękkim tworzywem typu   Ivory PCV sterylna</t>
    </r>
    <r>
      <rPr>
        <b/>
        <sz val="10"/>
        <rFont val="Arial Narrow"/>
        <family val="2"/>
      </rPr>
      <t>3,0</t>
    </r>
    <r>
      <rPr>
        <sz val="10"/>
        <rFont val="Arial Narrow"/>
        <family val="2"/>
      </rPr>
      <t>mm/340cm-do rurek o średnicy 3,5-5,0mm</t>
    </r>
  </si>
  <si>
    <r>
      <t>Prowadnica intubacyjna do ukształtowania z gładkim wygiętym końcem pokryta miękkim tworzywem typu   Ivory PCV sterylna</t>
    </r>
    <r>
      <rPr>
        <b/>
        <sz val="10"/>
        <rFont val="Arial Narrow"/>
        <family val="2"/>
      </rPr>
      <t>4,0</t>
    </r>
    <r>
      <rPr>
        <sz val="10"/>
        <rFont val="Arial Narrow"/>
        <family val="2"/>
      </rPr>
      <t>mm/340cm-do rurek o średnicy 5,0-8,0mm</t>
    </r>
  </si>
  <si>
    <r>
      <t>RURKA TRACHEOSTOMIJNA Z MANKIETEM Nr 7,</t>
    </r>
    <r>
      <rPr>
        <sz val="10"/>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</si>
  <si>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t xml:space="preserve">RURKA TRACHEOSTOMIJNA Z MANKIETEM </t>
    </r>
    <r>
      <rPr>
        <b/>
        <sz val="10"/>
        <rFont val="Arial Narrow"/>
        <family val="2"/>
      </rPr>
      <t>Nr 8,</t>
    </r>
    <r>
      <rPr>
        <sz val="10"/>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</si>
  <si>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t xml:space="preserve">RURKA TRACHEOSTOMIJNA  Z MANKIETEM </t>
    </r>
    <r>
      <rPr>
        <b/>
        <sz val="10"/>
        <rFont val="Arial Narrow"/>
        <family val="2"/>
      </rPr>
      <t>Nr 9</t>
    </r>
    <r>
      <rPr>
        <sz val="10"/>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</si>
  <si>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t>FORMULARZ ASORTYMENTOWO-CENOWY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</si>
</sst>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9">
    <font>
      <sz val="10"/>
      <name val="Arial"/>
      <family val="2"/>
    </font>
    <font>
      <sz val="11"/>
      <color indexed="8"/>
      <name val="Calibri"/>
      <family val="2"/>
    </font>
    <font>
      <b/>
      <i/>
      <sz val="10"/>
      <name val="Arial"/>
      <family val="2"/>
    </font>
    <font>
      <sz val="10"/>
      <color indexed="8"/>
      <name val="Arial Narrow"/>
      <family val="2"/>
    </font>
    <font>
      <b/>
      <sz val="10"/>
      <name val="Arial"/>
      <family val="2"/>
    </font>
    <font>
      <b/>
      <sz val="9"/>
      <name val="Arial"/>
      <family val="2"/>
    </font>
    <font>
      <sz val="11"/>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4"/>
      <name val="Arial Narrow"/>
      <family val="2"/>
    </font>
    <font>
      <sz val="11"/>
      <name val="Calibri"/>
      <family val="2"/>
    </font>
    <font>
      <b/>
      <sz val="12"/>
      <name val="Arial Narrow"/>
      <family val="2"/>
    </font>
    <font>
      <b/>
      <sz val="11"/>
      <name val="Arial Narrow"/>
      <family val="2"/>
    </font>
    <font>
      <b/>
      <i/>
      <sz val="12"/>
      <name val="Arial Narrow"/>
      <family val="2"/>
    </font>
    <font>
      <i/>
      <sz val="11"/>
      <name val="Calibri"/>
      <family val="2"/>
    </font>
    <font>
      <sz val="10"/>
      <name val="Arial Narrow"/>
      <family val="2"/>
    </font>
    <font>
      <b/>
      <sz val="10"/>
      <name val="Arial Narrow"/>
      <family val="2"/>
    </font>
    <font>
      <sz val="9"/>
      <name val="Arial Narrow"/>
      <family val="2"/>
    </font>
    <font>
      <sz val="10"/>
      <name val="Calibri"/>
      <family val="2"/>
    </font>
    <font>
      <sz val="11"/>
      <name val="Arial"/>
      <family val="2"/>
    </font>
    <font>
      <sz val="9"/>
      <name val="Calibri"/>
      <family val="2"/>
    </font>
    <font>
      <b/>
      <sz val="12"/>
      <name val="Arial"/>
      <family val="2"/>
    </font>
    <font>
      <b/>
      <sz val="11"/>
      <name val="Calibri"/>
      <family val="2"/>
    </font>
    <font>
      <b/>
      <sz val="11"/>
      <name val="Arial"/>
      <family val="2"/>
    </font>
    <font>
      <sz val="12"/>
      <name val="Arial"/>
      <family val="2"/>
    </font>
    <font>
      <sz val="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79">
    <xf numFmtId="0" fontId="0" fillId="0" borderId="0" xfId="0" applyAlignment="1">
      <alignment/>
    </xf>
    <xf numFmtId="1" fontId="2" fillId="33" borderId="10" xfId="0" applyNumberFormat="1" applyFont="1" applyFill="1" applyBorder="1" applyAlignment="1">
      <alignment horizontal="center" vertical="center" wrapText="1"/>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6" fillId="34" borderId="10" xfId="44" applyFont="1" applyFill="1" applyBorder="1" applyAlignment="1">
      <alignment horizontal="center" vertical="center" wrapText="1"/>
      <protection/>
    </xf>
    <xf numFmtId="0" fontId="3" fillId="0" borderId="10" xfId="44" applyFont="1" applyFill="1" applyBorder="1" applyAlignment="1">
      <alignment vertical="center" wrapText="1"/>
      <protection/>
    </xf>
    <xf numFmtId="0" fontId="6" fillId="0" borderId="10" xfId="44"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2" fontId="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25" fillId="33" borderId="0" xfId="44" applyFont="1" applyFill="1" applyBorder="1" applyAlignment="1">
      <alignment horizontal="right" vertical="center"/>
      <protection/>
    </xf>
    <xf numFmtId="0" fontId="26" fillId="33" borderId="0" xfId="44" applyFont="1" applyFill="1">
      <alignment/>
      <protection/>
    </xf>
    <xf numFmtId="0" fontId="25" fillId="33" borderId="0" xfId="44" applyFont="1" applyFill="1" applyBorder="1" applyAlignment="1">
      <alignment horizontal="center" vertical="center"/>
      <protection/>
    </xf>
    <xf numFmtId="0" fontId="27" fillId="33" borderId="0" xfId="44" applyFont="1" applyFill="1" applyBorder="1" applyAlignment="1">
      <alignment horizontal="center" vertical="center"/>
      <protection/>
    </xf>
    <xf numFmtId="0" fontId="27" fillId="33" borderId="12" xfId="44" applyFont="1" applyFill="1" applyBorder="1" applyAlignment="1">
      <alignment horizontal="center" vertical="center" wrapText="1"/>
      <protection/>
    </xf>
    <xf numFmtId="0" fontId="27" fillId="33" borderId="10" xfId="44" applyFont="1" applyFill="1" applyBorder="1" applyAlignment="1">
      <alignment horizontal="center" vertical="center" wrapText="1"/>
      <protection/>
    </xf>
    <xf numFmtId="0" fontId="28" fillId="33" borderId="12" xfId="44" applyFont="1" applyFill="1" applyBorder="1" applyAlignment="1">
      <alignment horizontal="center" vertical="center" wrapText="1"/>
      <protection/>
    </xf>
    <xf numFmtId="0" fontId="26" fillId="33" borderId="0" xfId="44" applyFont="1" applyFill="1" applyAlignment="1">
      <alignment horizontal="center"/>
      <protection/>
    </xf>
    <xf numFmtId="0" fontId="29" fillId="33" borderId="10" xfId="44" applyFont="1" applyFill="1" applyBorder="1" applyAlignment="1">
      <alignment horizontal="center" vertical="center" wrapText="1"/>
      <protection/>
    </xf>
    <xf numFmtId="0" fontId="30" fillId="33" borderId="0" xfId="44" applyFont="1" applyFill="1">
      <alignment/>
      <protection/>
    </xf>
    <xf numFmtId="0" fontId="30" fillId="33" borderId="0" xfId="44" applyFont="1" applyFill="1" applyAlignment="1">
      <alignment horizontal="left" vertical="center"/>
      <protection/>
    </xf>
    <xf numFmtId="0" fontId="31" fillId="33" borderId="10" xfId="44" applyFont="1" applyFill="1" applyBorder="1" applyAlignment="1">
      <alignment horizontal="center" vertical="center" wrapText="1"/>
      <protection/>
    </xf>
    <xf numFmtId="0" fontId="32" fillId="33" borderId="10" xfId="44" applyFont="1" applyFill="1" applyBorder="1" applyAlignment="1">
      <alignment horizontal="left" vertical="center" wrapText="1"/>
      <protection/>
    </xf>
    <xf numFmtId="0" fontId="32" fillId="33" borderId="10" xfId="44" applyFont="1" applyFill="1" applyBorder="1" applyAlignment="1">
      <alignment horizontal="center" vertical="center" wrapText="1"/>
      <protection/>
    </xf>
    <xf numFmtId="9" fontId="31" fillId="33" borderId="10" xfId="44" applyNumberFormat="1" applyFont="1" applyFill="1" applyBorder="1" applyAlignment="1">
      <alignment horizontal="center" vertical="center" wrapText="1"/>
      <protection/>
    </xf>
    <xf numFmtId="2" fontId="31" fillId="33" borderId="10" xfId="44" applyNumberFormat="1" applyFont="1" applyFill="1" applyBorder="1" applyAlignment="1">
      <alignment horizontal="center" vertical="center" wrapText="1"/>
      <protection/>
    </xf>
    <xf numFmtId="2" fontId="33" fillId="33" borderId="10" xfId="44" applyNumberFormat="1" applyFont="1" applyFill="1" applyBorder="1" applyAlignment="1">
      <alignment horizontal="center" vertical="center" wrapText="1"/>
      <protection/>
    </xf>
    <xf numFmtId="2" fontId="32" fillId="33" borderId="10" xfId="44" applyNumberFormat="1" applyFont="1" applyFill="1" applyBorder="1" applyAlignment="1">
      <alignment horizontal="center" vertical="center" wrapText="1"/>
      <protection/>
    </xf>
    <xf numFmtId="0" fontId="34" fillId="33" borderId="0" xfId="44" applyFont="1" applyFill="1">
      <alignment/>
      <protection/>
    </xf>
    <xf numFmtId="0" fontId="34" fillId="33" borderId="0" xfId="44" applyFont="1" applyFill="1" applyAlignment="1">
      <alignment horizontal="left" vertical="center"/>
      <protection/>
    </xf>
    <xf numFmtId="0" fontId="31" fillId="33" borderId="10" xfId="44" applyFont="1" applyFill="1" applyBorder="1" applyAlignment="1">
      <alignment horizontal="left" vertical="center" wrapText="1"/>
      <protection/>
    </xf>
    <xf numFmtId="0" fontId="31" fillId="33" borderId="10" xfId="44" applyFont="1" applyFill="1" applyBorder="1" applyAlignment="1">
      <alignment vertical="center" wrapText="1"/>
      <protection/>
    </xf>
    <xf numFmtId="4" fontId="31" fillId="33" borderId="10" xfId="44" applyNumberFormat="1" applyFont="1" applyFill="1" applyBorder="1" applyAlignment="1">
      <alignment horizontal="center" vertical="center" wrapText="1"/>
      <protection/>
    </xf>
    <xf numFmtId="0" fontId="35" fillId="33" borderId="0" xfId="44" applyFont="1" applyFill="1" applyAlignment="1">
      <alignment horizontal="left" vertical="center"/>
      <protection/>
    </xf>
    <xf numFmtId="0" fontId="31" fillId="33" borderId="13" xfId="44" applyFont="1" applyFill="1" applyBorder="1" applyAlignment="1">
      <alignment horizontal="left" vertical="center" wrapText="1"/>
      <protection/>
    </xf>
    <xf numFmtId="0" fontId="26" fillId="33" borderId="14" xfId="44" applyFont="1" applyFill="1" applyBorder="1" applyAlignment="1">
      <alignment wrapText="1"/>
      <protection/>
    </xf>
    <xf numFmtId="0" fontId="31" fillId="33" borderId="10" xfId="44" applyFont="1" applyFill="1" applyBorder="1" applyAlignment="1">
      <alignment wrapText="1"/>
      <protection/>
    </xf>
    <xf numFmtId="0" fontId="32" fillId="33" borderId="10" xfId="44" applyFont="1" applyFill="1" applyBorder="1" applyAlignment="1">
      <alignment vertical="center" wrapText="1"/>
      <protection/>
    </xf>
    <xf numFmtId="0" fontId="26" fillId="33" borderId="0" xfId="44" applyFont="1" applyFill="1" applyBorder="1" applyAlignment="1">
      <alignment wrapText="1"/>
      <protection/>
    </xf>
    <xf numFmtId="0" fontId="31" fillId="33" borderId="0" xfId="44" applyFont="1" applyFill="1" applyBorder="1" applyAlignment="1">
      <alignment horizontal="center" vertical="center" wrapText="1"/>
      <protection/>
    </xf>
    <xf numFmtId="0" fontId="31" fillId="33" borderId="0" xfId="44" applyFont="1" applyFill="1" applyBorder="1" applyAlignment="1">
      <alignment vertical="center" wrapText="1"/>
      <protection/>
    </xf>
    <xf numFmtId="4" fontId="31" fillId="33" borderId="0" xfId="44" applyNumberFormat="1" applyFont="1" applyFill="1" applyBorder="1" applyAlignment="1">
      <alignment horizontal="center" vertical="center" wrapText="1"/>
      <protection/>
    </xf>
    <xf numFmtId="2" fontId="32" fillId="33" borderId="0" xfId="44" applyNumberFormat="1" applyFont="1" applyFill="1" applyBorder="1" applyAlignment="1">
      <alignment horizontal="center" vertical="center" wrapText="1"/>
      <protection/>
    </xf>
    <xf numFmtId="0" fontId="26" fillId="33" borderId="0" xfId="44" applyFont="1" applyFill="1" applyAlignment="1">
      <alignment vertical="center"/>
      <protection/>
    </xf>
    <xf numFmtId="0" fontId="36" fillId="33" borderId="0" xfId="44" applyFont="1" applyFill="1">
      <alignment/>
      <protection/>
    </xf>
    <xf numFmtId="0" fontId="37" fillId="33" borderId="0" xfId="44" applyFont="1" applyFill="1" applyAlignment="1">
      <alignment horizontal="center" vertical="center"/>
      <protection/>
    </xf>
    <xf numFmtId="0" fontId="38" fillId="33" borderId="0" xfId="44" applyFont="1" applyFill="1">
      <alignment/>
      <protection/>
    </xf>
    <xf numFmtId="0" fontId="39" fillId="33" borderId="0" xfId="44" applyFont="1" applyFill="1" applyAlignment="1">
      <alignment horizontal="center" vertical="center"/>
      <protection/>
    </xf>
    <xf numFmtId="0" fontId="40" fillId="33" borderId="0" xfId="44" applyFont="1" applyFill="1" applyAlignment="1">
      <alignment vertical="center"/>
      <protection/>
    </xf>
    <xf numFmtId="0" fontId="0" fillId="33" borderId="0" xfId="44" applyFont="1" applyFill="1" applyAlignment="1">
      <alignment vertical="center"/>
      <protection/>
    </xf>
    <xf numFmtId="0" fontId="41" fillId="33" borderId="0" xfId="44" applyFont="1" applyFill="1">
      <alignment/>
      <protection/>
    </xf>
    <xf numFmtId="0" fontId="0" fillId="33" borderId="0" xfId="44" applyFont="1" applyFill="1" applyAlignment="1">
      <alignment horizontal="right" vertical="center"/>
      <protection/>
    </xf>
    <xf numFmtId="0" fontId="0" fillId="33" borderId="0" xfId="0" applyFont="1" applyFill="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N116"/>
  <sheetViews>
    <sheetView tabSelected="1" zoomScalePageLayoutView="0" workbookViewId="0" topLeftCell="A1">
      <selection activeCell="J7" sqref="J7"/>
    </sheetView>
  </sheetViews>
  <sheetFormatPr defaultColWidth="9.140625" defaultRowHeight="12.75"/>
  <cols>
    <col min="1" max="1" width="4.421875" style="37" customWidth="1"/>
    <col min="2" max="2" width="37.140625" style="37" customWidth="1"/>
    <col min="3" max="5" width="9.140625" style="37" customWidth="1"/>
    <col min="6" max="6" width="8.00390625" style="37" customWidth="1"/>
    <col min="7" max="7" width="0" style="37" hidden="1" customWidth="1"/>
    <col min="8" max="8" width="11.140625" style="37" customWidth="1"/>
    <col min="9" max="9" width="10.00390625" style="70" customWidth="1"/>
    <col min="10" max="10" width="11.57421875" style="37" customWidth="1"/>
    <col min="11" max="11" width="19.57421875" style="37" customWidth="1"/>
    <col min="12" max="16384" width="9.140625" style="37" customWidth="1"/>
  </cols>
  <sheetData>
    <row r="1" spans="1:11" ht="18">
      <c r="A1" s="36" t="s">
        <v>97</v>
      </c>
      <c r="B1" s="36"/>
      <c r="C1" s="36"/>
      <c r="D1" s="36"/>
      <c r="E1" s="36"/>
      <c r="F1" s="36"/>
      <c r="G1" s="36"/>
      <c r="H1" s="36"/>
      <c r="I1" s="36"/>
      <c r="J1" s="36"/>
      <c r="K1" s="36"/>
    </row>
    <row r="2" spans="1:11" ht="18">
      <c r="A2" s="38" t="s">
        <v>192</v>
      </c>
      <c r="B2" s="38"/>
      <c r="C2" s="38"/>
      <c r="D2" s="38"/>
      <c r="E2" s="38"/>
      <c r="F2" s="38"/>
      <c r="G2" s="38"/>
      <c r="H2" s="38"/>
      <c r="I2" s="38"/>
      <c r="J2" s="38"/>
      <c r="K2" s="38"/>
    </row>
    <row r="3" spans="1:11" ht="15.75">
      <c r="A3" s="39" t="s">
        <v>98</v>
      </c>
      <c r="B3" s="39"/>
      <c r="C3" s="39"/>
      <c r="D3" s="39"/>
      <c r="E3" s="39"/>
      <c r="F3" s="39"/>
      <c r="G3" s="39"/>
      <c r="H3" s="39"/>
      <c r="I3" s="39"/>
      <c r="J3" s="39"/>
      <c r="K3" s="39"/>
    </row>
    <row r="4" spans="1:11" s="43" customFormat="1" ht="47.25">
      <c r="A4" s="40" t="s">
        <v>1</v>
      </c>
      <c r="B4" s="40" t="s">
        <v>2</v>
      </c>
      <c r="C4" s="41" t="s">
        <v>3</v>
      </c>
      <c r="D4" s="40" t="s">
        <v>4</v>
      </c>
      <c r="E4" s="40" t="s">
        <v>5</v>
      </c>
      <c r="F4" s="40" t="s">
        <v>6</v>
      </c>
      <c r="G4" s="41" t="s">
        <v>7</v>
      </c>
      <c r="H4" s="40" t="s">
        <v>8</v>
      </c>
      <c r="I4" s="40" t="s">
        <v>9</v>
      </c>
      <c r="J4" s="40" t="s">
        <v>10</v>
      </c>
      <c r="K4" s="42" t="s">
        <v>11</v>
      </c>
    </row>
    <row r="5" spans="1:14" s="45" customFormat="1" ht="15.75">
      <c r="A5" s="44">
        <v>1</v>
      </c>
      <c r="B5" s="44">
        <v>2</v>
      </c>
      <c r="C5" s="44">
        <v>3</v>
      </c>
      <c r="D5" s="44">
        <v>4</v>
      </c>
      <c r="E5" s="44">
        <v>5</v>
      </c>
      <c r="F5" s="44">
        <v>6</v>
      </c>
      <c r="G5" s="44" t="s">
        <v>12</v>
      </c>
      <c r="H5" s="44" t="s">
        <v>13</v>
      </c>
      <c r="I5" s="1" t="s">
        <v>14</v>
      </c>
      <c r="J5" s="44">
        <v>9</v>
      </c>
      <c r="K5" s="44">
        <v>10</v>
      </c>
      <c r="N5" s="46"/>
    </row>
    <row r="6" spans="1:14" s="54" customFormat="1" ht="63.75">
      <c r="A6" s="47">
        <v>1</v>
      </c>
      <c r="B6" s="48" t="s">
        <v>99</v>
      </c>
      <c r="C6" s="49">
        <v>16</v>
      </c>
      <c r="D6" s="47" t="s">
        <v>15</v>
      </c>
      <c r="E6" s="47"/>
      <c r="F6" s="50">
        <v>0.08</v>
      </c>
      <c r="G6" s="47"/>
      <c r="H6" s="51">
        <f aca="true" t="shared" si="0" ref="H6:H108">C6*E6</f>
        <v>0</v>
      </c>
      <c r="I6" s="52">
        <f aca="true" t="shared" si="1" ref="I6:I108">H6+(H6*F6)</f>
        <v>0</v>
      </c>
      <c r="J6" s="53"/>
      <c r="K6" s="53"/>
      <c r="N6" s="55"/>
    </row>
    <row r="7" spans="1:14" s="54" customFormat="1" ht="63.75">
      <c r="A7" s="47">
        <v>2</v>
      </c>
      <c r="B7" s="56" t="s">
        <v>100</v>
      </c>
      <c r="C7" s="49">
        <v>10</v>
      </c>
      <c r="D7" s="47" t="s">
        <v>15</v>
      </c>
      <c r="E7" s="47"/>
      <c r="F7" s="50">
        <v>0.08</v>
      </c>
      <c r="G7" s="47"/>
      <c r="H7" s="51">
        <f t="shared" si="0"/>
        <v>0</v>
      </c>
      <c r="I7" s="52">
        <f t="shared" si="1"/>
        <v>0</v>
      </c>
      <c r="J7" s="53"/>
      <c r="K7" s="53"/>
      <c r="N7" s="55"/>
    </row>
    <row r="8" spans="1:14" ht="63.75">
      <c r="A8" s="47">
        <v>3</v>
      </c>
      <c r="B8" s="57" t="s">
        <v>101</v>
      </c>
      <c r="C8" s="49">
        <v>60</v>
      </c>
      <c r="D8" s="47" t="s">
        <v>16</v>
      </c>
      <c r="E8" s="58"/>
      <c r="F8" s="50">
        <v>0.08</v>
      </c>
      <c r="G8" s="47"/>
      <c r="H8" s="51">
        <f t="shared" si="0"/>
        <v>0</v>
      </c>
      <c r="I8" s="52">
        <f t="shared" si="1"/>
        <v>0</v>
      </c>
      <c r="J8" s="53"/>
      <c r="K8" s="53"/>
      <c r="N8" s="59" t="s">
        <v>17</v>
      </c>
    </row>
    <row r="9" spans="1:14" ht="63.75">
      <c r="A9" s="47">
        <v>4</v>
      </c>
      <c r="B9" s="57" t="s">
        <v>102</v>
      </c>
      <c r="C9" s="49">
        <v>250</v>
      </c>
      <c r="D9" s="47" t="s">
        <v>16</v>
      </c>
      <c r="E9" s="58"/>
      <c r="F9" s="50">
        <v>0.08</v>
      </c>
      <c r="G9" s="47"/>
      <c r="H9" s="51">
        <f t="shared" si="0"/>
        <v>0</v>
      </c>
      <c r="I9" s="52">
        <f t="shared" si="1"/>
        <v>0</v>
      </c>
      <c r="J9" s="53"/>
      <c r="K9" s="53"/>
      <c r="N9" s="59"/>
    </row>
    <row r="10" spans="1:14" ht="63.75">
      <c r="A10" s="47">
        <v>5</v>
      </c>
      <c r="B10" s="57" t="s">
        <v>103</v>
      </c>
      <c r="C10" s="49">
        <v>210</v>
      </c>
      <c r="D10" s="47" t="s">
        <v>16</v>
      </c>
      <c r="E10" s="58"/>
      <c r="F10" s="50">
        <v>0.08</v>
      </c>
      <c r="G10" s="47"/>
      <c r="H10" s="51">
        <f t="shared" si="0"/>
        <v>0</v>
      </c>
      <c r="I10" s="52">
        <f t="shared" si="1"/>
        <v>0</v>
      </c>
      <c r="J10" s="53"/>
      <c r="K10" s="53"/>
      <c r="N10" s="59"/>
    </row>
    <row r="11" spans="1:14" ht="63.75">
      <c r="A11" s="47">
        <v>6</v>
      </c>
      <c r="B11" s="57" t="s">
        <v>104</v>
      </c>
      <c r="C11" s="49">
        <v>430</v>
      </c>
      <c r="D11" s="47" t="s">
        <v>16</v>
      </c>
      <c r="E11" s="58"/>
      <c r="F11" s="50">
        <v>0.08</v>
      </c>
      <c r="G11" s="47"/>
      <c r="H11" s="51">
        <f t="shared" si="0"/>
        <v>0</v>
      </c>
      <c r="I11" s="52">
        <f t="shared" si="1"/>
        <v>0</v>
      </c>
      <c r="J11" s="53"/>
      <c r="K11" s="53"/>
      <c r="N11" s="59"/>
    </row>
    <row r="12" spans="1:14" ht="63.75">
      <c r="A12" s="47">
        <v>7</v>
      </c>
      <c r="B12" s="57" t="s">
        <v>105</v>
      </c>
      <c r="C12" s="49">
        <v>215</v>
      </c>
      <c r="D12" s="47" t="s">
        <v>16</v>
      </c>
      <c r="E12" s="58"/>
      <c r="F12" s="50">
        <v>0.08</v>
      </c>
      <c r="G12" s="47"/>
      <c r="H12" s="51">
        <f t="shared" si="0"/>
        <v>0</v>
      </c>
      <c r="I12" s="52">
        <f t="shared" si="1"/>
        <v>0</v>
      </c>
      <c r="J12" s="53"/>
      <c r="K12" s="53"/>
      <c r="N12" s="59"/>
    </row>
    <row r="13" spans="1:14" ht="63.75">
      <c r="A13" s="47">
        <v>8</v>
      </c>
      <c r="B13" s="57" t="s">
        <v>106</v>
      </c>
      <c r="C13" s="49">
        <v>210</v>
      </c>
      <c r="D13" s="47" t="s">
        <v>16</v>
      </c>
      <c r="E13" s="58"/>
      <c r="F13" s="50">
        <v>0.08</v>
      </c>
      <c r="G13" s="47"/>
      <c r="H13" s="51">
        <f t="shared" si="0"/>
        <v>0</v>
      </c>
      <c r="I13" s="52">
        <f t="shared" si="1"/>
        <v>0</v>
      </c>
      <c r="J13" s="53"/>
      <c r="K13" s="53"/>
      <c r="N13" s="59"/>
    </row>
    <row r="14" spans="1:14" ht="63.75">
      <c r="A14" s="47">
        <v>9</v>
      </c>
      <c r="B14" s="57" t="s">
        <v>107</v>
      </c>
      <c r="C14" s="49">
        <v>20</v>
      </c>
      <c r="D14" s="47" t="s">
        <v>16</v>
      </c>
      <c r="E14" s="58"/>
      <c r="F14" s="50">
        <v>0.08</v>
      </c>
      <c r="G14" s="47"/>
      <c r="H14" s="51">
        <f t="shared" si="0"/>
        <v>0</v>
      </c>
      <c r="I14" s="52">
        <f t="shared" si="1"/>
        <v>0</v>
      </c>
      <c r="K14" s="53"/>
      <c r="N14" s="59"/>
    </row>
    <row r="15" spans="1:14" ht="63.75">
      <c r="A15" s="47">
        <v>10</v>
      </c>
      <c r="B15" s="57" t="s">
        <v>108</v>
      </c>
      <c r="C15" s="49">
        <v>15</v>
      </c>
      <c r="D15" s="47" t="s">
        <v>15</v>
      </c>
      <c r="E15" s="58"/>
      <c r="F15" s="50">
        <v>0.08</v>
      </c>
      <c r="G15" s="47"/>
      <c r="H15" s="51">
        <f t="shared" si="0"/>
        <v>0</v>
      </c>
      <c r="I15" s="52">
        <f t="shared" si="1"/>
        <v>0</v>
      </c>
      <c r="J15" s="53"/>
      <c r="K15" s="53"/>
      <c r="N15" s="59"/>
    </row>
    <row r="16" spans="1:14" ht="63.75">
      <c r="A16" s="47">
        <v>11</v>
      </c>
      <c r="B16" s="57" t="s">
        <v>109</v>
      </c>
      <c r="C16" s="47">
        <v>5</v>
      </c>
      <c r="D16" s="47" t="s">
        <v>16</v>
      </c>
      <c r="E16" s="58"/>
      <c r="F16" s="50">
        <v>0.08</v>
      </c>
      <c r="G16" s="47"/>
      <c r="H16" s="51">
        <f t="shared" si="0"/>
        <v>0</v>
      </c>
      <c r="I16" s="52">
        <f t="shared" si="1"/>
        <v>0</v>
      </c>
      <c r="J16" s="53"/>
      <c r="K16" s="53"/>
      <c r="N16" s="59"/>
    </row>
    <row r="17" spans="1:14" ht="63.75">
      <c r="A17" s="47">
        <v>12</v>
      </c>
      <c r="B17" s="57" t="s">
        <v>110</v>
      </c>
      <c r="C17" s="49">
        <v>20</v>
      </c>
      <c r="D17" s="47" t="s">
        <v>16</v>
      </c>
      <c r="E17" s="58"/>
      <c r="F17" s="50">
        <v>0.08</v>
      </c>
      <c r="G17" s="47"/>
      <c r="H17" s="51">
        <f t="shared" si="0"/>
        <v>0</v>
      </c>
      <c r="I17" s="52">
        <f t="shared" si="1"/>
        <v>0</v>
      </c>
      <c r="J17" s="53"/>
      <c r="K17" s="53"/>
      <c r="N17" s="59" t="s">
        <v>17</v>
      </c>
    </row>
    <row r="18" spans="1:11" ht="63.75">
      <c r="A18" s="47">
        <v>13</v>
      </c>
      <c r="B18" s="57" t="s">
        <v>111</v>
      </c>
      <c r="C18" s="49">
        <v>20</v>
      </c>
      <c r="D18" s="47" t="s">
        <v>16</v>
      </c>
      <c r="E18" s="58"/>
      <c r="F18" s="50">
        <v>0.08</v>
      </c>
      <c r="G18" s="47"/>
      <c r="H18" s="51">
        <f t="shared" si="0"/>
        <v>0</v>
      </c>
      <c r="I18" s="52">
        <f t="shared" si="1"/>
        <v>0</v>
      </c>
      <c r="J18" s="53"/>
      <c r="K18" s="53"/>
    </row>
    <row r="19" spans="1:11" ht="63.75">
      <c r="A19" s="47">
        <v>14</v>
      </c>
      <c r="B19" s="57" t="s">
        <v>112</v>
      </c>
      <c r="C19" s="49">
        <v>92</v>
      </c>
      <c r="D19" s="47" t="s">
        <v>15</v>
      </c>
      <c r="E19" s="58"/>
      <c r="F19" s="50">
        <v>0.08</v>
      </c>
      <c r="G19" s="47"/>
      <c r="H19" s="51">
        <f t="shared" si="0"/>
        <v>0</v>
      </c>
      <c r="I19" s="52">
        <f t="shared" si="1"/>
        <v>0</v>
      </c>
      <c r="J19" s="53"/>
      <c r="K19" s="53"/>
    </row>
    <row r="20" spans="1:11" ht="51">
      <c r="A20" s="47">
        <v>15</v>
      </c>
      <c r="B20" s="57" t="s">
        <v>113</v>
      </c>
      <c r="C20" s="49">
        <v>450</v>
      </c>
      <c r="D20" s="47" t="s">
        <v>15</v>
      </c>
      <c r="E20" s="58"/>
      <c r="F20" s="50">
        <v>0.08</v>
      </c>
      <c r="G20" s="47"/>
      <c r="H20" s="51">
        <f t="shared" si="0"/>
        <v>0</v>
      </c>
      <c r="I20" s="52">
        <f t="shared" si="1"/>
        <v>0</v>
      </c>
      <c r="J20" s="53"/>
      <c r="K20" s="53"/>
    </row>
    <row r="21" spans="1:11" ht="76.5">
      <c r="A21" s="47">
        <v>16</v>
      </c>
      <c r="B21" s="57" t="s">
        <v>114</v>
      </c>
      <c r="C21" s="49">
        <v>40</v>
      </c>
      <c r="D21" s="47" t="s">
        <v>15</v>
      </c>
      <c r="E21" s="58"/>
      <c r="F21" s="50">
        <v>0.08</v>
      </c>
      <c r="G21" s="47"/>
      <c r="H21" s="51">
        <f t="shared" si="0"/>
        <v>0</v>
      </c>
      <c r="I21" s="52">
        <f t="shared" si="1"/>
        <v>0</v>
      </c>
      <c r="J21" s="53"/>
      <c r="K21" s="53"/>
    </row>
    <row r="22" spans="1:11" ht="102">
      <c r="A22" s="47">
        <v>17</v>
      </c>
      <c r="B22" s="57" t="s">
        <v>115</v>
      </c>
      <c r="C22" s="49">
        <v>1700</v>
      </c>
      <c r="D22" s="47" t="s">
        <v>15</v>
      </c>
      <c r="E22" s="58"/>
      <c r="F22" s="50">
        <v>0.08</v>
      </c>
      <c r="G22" s="47"/>
      <c r="H22" s="51">
        <f t="shared" si="0"/>
        <v>0</v>
      </c>
      <c r="I22" s="52">
        <f t="shared" si="1"/>
        <v>0</v>
      </c>
      <c r="J22" s="53"/>
      <c r="K22" s="53"/>
    </row>
    <row r="23" spans="1:11" ht="102">
      <c r="A23" s="47">
        <v>18</v>
      </c>
      <c r="B23" s="57" t="s">
        <v>116</v>
      </c>
      <c r="C23" s="49">
        <v>35</v>
      </c>
      <c r="D23" s="47" t="s">
        <v>15</v>
      </c>
      <c r="E23" s="58"/>
      <c r="F23" s="50">
        <v>0.08</v>
      </c>
      <c r="G23" s="47"/>
      <c r="H23" s="51">
        <f t="shared" si="0"/>
        <v>0</v>
      </c>
      <c r="I23" s="52">
        <f t="shared" si="1"/>
        <v>0</v>
      </c>
      <c r="J23" s="53"/>
      <c r="K23" s="53"/>
    </row>
    <row r="24" spans="1:11" ht="102">
      <c r="A24" s="47">
        <v>19</v>
      </c>
      <c r="B24" s="57" t="s">
        <v>117</v>
      </c>
      <c r="C24" s="49">
        <v>300</v>
      </c>
      <c r="D24" s="47" t="s">
        <v>18</v>
      </c>
      <c r="E24" s="58"/>
      <c r="F24" s="50">
        <v>0.08</v>
      </c>
      <c r="G24" s="47"/>
      <c r="H24" s="51">
        <f t="shared" si="0"/>
        <v>0</v>
      </c>
      <c r="I24" s="52">
        <f t="shared" si="1"/>
        <v>0</v>
      </c>
      <c r="J24" s="53"/>
      <c r="K24" s="53"/>
    </row>
    <row r="25" spans="1:11" ht="102">
      <c r="A25" s="47">
        <v>20</v>
      </c>
      <c r="B25" s="57" t="s">
        <v>118</v>
      </c>
      <c r="C25" s="49">
        <v>24</v>
      </c>
      <c r="D25" s="47" t="s">
        <v>18</v>
      </c>
      <c r="E25" s="58"/>
      <c r="F25" s="50">
        <v>0.08</v>
      </c>
      <c r="G25" s="47"/>
      <c r="H25" s="51">
        <f t="shared" si="0"/>
        <v>0</v>
      </c>
      <c r="I25" s="52">
        <f t="shared" si="1"/>
        <v>0</v>
      </c>
      <c r="J25" s="53"/>
      <c r="K25" s="53"/>
    </row>
    <row r="26" spans="1:11" ht="102">
      <c r="A26" s="47">
        <v>21</v>
      </c>
      <c r="B26" s="57" t="s">
        <v>119</v>
      </c>
      <c r="C26" s="49">
        <v>700</v>
      </c>
      <c r="D26" s="47" t="s">
        <v>18</v>
      </c>
      <c r="E26" s="58"/>
      <c r="F26" s="50">
        <v>0.08</v>
      </c>
      <c r="G26" s="47"/>
      <c r="H26" s="51">
        <f t="shared" si="0"/>
        <v>0</v>
      </c>
      <c r="I26" s="52">
        <f t="shared" si="1"/>
        <v>0</v>
      </c>
      <c r="J26" s="53"/>
      <c r="K26" s="53"/>
    </row>
    <row r="27" spans="1:11" ht="102">
      <c r="A27" s="47">
        <v>22</v>
      </c>
      <c r="B27" s="57" t="s">
        <v>120</v>
      </c>
      <c r="C27" s="49">
        <v>250</v>
      </c>
      <c r="D27" s="47" t="s">
        <v>18</v>
      </c>
      <c r="E27" s="58"/>
      <c r="F27" s="50">
        <v>0.08</v>
      </c>
      <c r="G27" s="47"/>
      <c r="H27" s="51">
        <f t="shared" si="0"/>
        <v>0</v>
      </c>
      <c r="I27" s="52">
        <f t="shared" si="1"/>
        <v>0</v>
      </c>
      <c r="J27" s="53"/>
      <c r="K27" s="53"/>
    </row>
    <row r="28" spans="1:11" ht="102">
      <c r="A28" s="47">
        <v>23</v>
      </c>
      <c r="B28" s="57" t="s">
        <v>121</v>
      </c>
      <c r="C28" s="49">
        <v>200</v>
      </c>
      <c r="D28" s="47" t="s">
        <v>15</v>
      </c>
      <c r="E28" s="58"/>
      <c r="F28" s="50">
        <v>0.08</v>
      </c>
      <c r="G28" s="47"/>
      <c r="H28" s="51">
        <f t="shared" si="0"/>
        <v>0</v>
      </c>
      <c r="I28" s="52">
        <f t="shared" si="1"/>
        <v>0</v>
      </c>
      <c r="J28" s="53"/>
      <c r="K28" s="53"/>
    </row>
    <row r="29" spans="1:11" ht="89.25">
      <c r="A29" s="47">
        <v>24</v>
      </c>
      <c r="B29" s="57" t="s">
        <v>122</v>
      </c>
      <c r="C29" s="49">
        <v>40</v>
      </c>
      <c r="D29" s="47" t="s">
        <v>15</v>
      </c>
      <c r="E29" s="58"/>
      <c r="F29" s="50">
        <v>0.08</v>
      </c>
      <c r="G29" s="47"/>
      <c r="H29" s="51">
        <f t="shared" si="0"/>
        <v>0</v>
      </c>
      <c r="I29" s="52">
        <f t="shared" si="1"/>
        <v>0</v>
      </c>
      <c r="J29" s="53"/>
      <c r="K29" s="53"/>
    </row>
    <row r="30" spans="1:11" ht="25.5">
      <c r="A30" s="47">
        <v>25</v>
      </c>
      <c r="B30" s="57" t="s">
        <v>19</v>
      </c>
      <c r="C30" s="47">
        <v>5</v>
      </c>
      <c r="D30" s="47" t="s">
        <v>15</v>
      </c>
      <c r="E30" s="58"/>
      <c r="F30" s="50">
        <v>0.08</v>
      </c>
      <c r="G30" s="47"/>
      <c r="H30" s="51">
        <f t="shared" si="0"/>
        <v>0</v>
      </c>
      <c r="I30" s="52">
        <f t="shared" si="1"/>
        <v>0</v>
      </c>
      <c r="J30" s="53"/>
      <c r="K30" s="53"/>
    </row>
    <row r="31" spans="1:11" ht="25.5">
      <c r="A31" s="47">
        <v>26</v>
      </c>
      <c r="B31" s="57" t="s">
        <v>123</v>
      </c>
      <c r="C31" s="47">
        <v>5</v>
      </c>
      <c r="D31" s="47" t="s">
        <v>15</v>
      </c>
      <c r="E31" s="58"/>
      <c r="F31" s="50">
        <v>0.08</v>
      </c>
      <c r="G31" s="47"/>
      <c r="H31" s="51">
        <f t="shared" si="0"/>
        <v>0</v>
      </c>
      <c r="I31" s="52">
        <f t="shared" si="1"/>
        <v>0</v>
      </c>
      <c r="J31" s="53"/>
      <c r="K31" s="53"/>
    </row>
    <row r="32" spans="1:11" ht="15">
      <c r="A32" s="47">
        <v>27</v>
      </c>
      <c r="B32" s="57" t="s">
        <v>20</v>
      </c>
      <c r="C32" s="47">
        <v>5</v>
      </c>
      <c r="D32" s="47" t="s">
        <v>15</v>
      </c>
      <c r="E32" s="58"/>
      <c r="F32" s="50">
        <v>0.08</v>
      </c>
      <c r="G32" s="47"/>
      <c r="H32" s="51">
        <f t="shared" si="0"/>
        <v>0</v>
      </c>
      <c r="I32" s="52">
        <f t="shared" si="1"/>
        <v>0</v>
      </c>
      <c r="J32" s="53"/>
      <c r="K32" s="53"/>
    </row>
    <row r="33" spans="1:11" ht="15">
      <c r="A33" s="47">
        <v>28</v>
      </c>
      <c r="B33" s="57" t="s">
        <v>21</v>
      </c>
      <c r="C33" s="49">
        <v>50</v>
      </c>
      <c r="D33" s="47" t="s">
        <v>15</v>
      </c>
      <c r="E33" s="58"/>
      <c r="F33" s="50">
        <v>0.08</v>
      </c>
      <c r="G33" s="47"/>
      <c r="H33" s="51">
        <f t="shared" si="0"/>
        <v>0</v>
      </c>
      <c r="I33" s="52">
        <f t="shared" si="1"/>
        <v>0</v>
      </c>
      <c r="J33" s="53"/>
      <c r="K33" s="53"/>
    </row>
    <row r="34" spans="1:14" ht="76.5" customHeight="1">
      <c r="A34" s="47">
        <v>29</v>
      </c>
      <c r="B34" s="60" t="s">
        <v>124</v>
      </c>
      <c r="C34" s="49">
        <v>50</v>
      </c>
      <c r="D34" s="47" t="s">
        <v>15</v>
      </c>
      <c r="E34" s="58"/>
      <c r="F34" s="50">
        <v>0.08</v>
      </c>
      <c r="G34" s="47"/>
      <c r="H34" s="51">
        <f t="shared" si="0"/>
        <v>0</v>
      </c>
      <c r="I34" s="52">
        <f t="shared" si="1"/>
        <v>0</v>
      </c>
      <c r="J34" s="53"/>
      <c r="K34" s="53"/>
      <c r="L34" s="61" t="s">
        <v>17</v>
      </c>
      <c r="M34" s="61"/>
      <c r="N34" s="61"/>
    </row>
    <row r="35" spans="1:11" ht="25.5">
      <c r="A35" s="47">
        <v>30</v>
      </c>
      <c r="B35" s="60" t="s">
        <v>125</v>
      </c>
      <c r="C35" s="49">
        <v>30</v>
      </c>
      <c r="D35" s="47" t="s">
        <v>15</v>
      </c>
      <c r="E35" s="58"/>
      <c r="F35" s="50">
        <v>0.08</v>
      </c>
      <c r="G35" s="47"/>
      <c r="H35" s="51">
        <f t="shared" si="0"/>
        <v>0</v>
      </c>
      <c r="I35" s="52">
        <f t="shared" si="1"/>
        <v>0</v>
      </c>
      <c r="J35" s="53"/>
      <c r="K35" s="53"/>
    </row>
    <row r="36" spans="1:11" ht="76.5">
      <c r="A36" s="47">
        <v>31</v>
      </c>
      <c r="B36" s="60" t="s">
        <v>126</v>
      </c>
      <c r="C36" s="49">
        <v>800</v>
      </c>
      <c r="D36" s="47" t="s">
        <v>15</v>
      </c>
      <c r="E36" s="58"/>
      <c r="F36" s="50">
        <v>0.08</v>
      </c>
      <c r="G36" s="47"/>
      <c r="H36" s="51">
        <f t="shared" si="0"/>
        <v>0</v>
      </c>
      <c r="I36" s="52">
        <f t="shared" si="1"/>
        <v>0</v>
      </c>
      <c r="J36" s="53"/>
      <c r="K36" s="53"/>
    </row>
    <row r="37" spans="1:11" ht="25.5">
      <c r="A37" s="47">
        <v>32</v>
      </c>
      <c r="B37" s="60" t="s">
        <v>127</v>
      </c>
      <c r="C37" s="49">
        <v>30</v>
      </c>
      <c r="D37" s="47" t="s">
        <v>15</v>
      </c>
      <c r="E37" s="58"/>
      <c r="F37" s="50">
        <v>0.08</v>
      </c>
      <c r="G37" s="47"/>
      <c r="H37" s="51">
        <f t="shared" si="0"/>
        <v>0</v>
      </c>
      <c r="I37" s="52">
        <f t="shared" si="1"/>
        <v>0</v>
      </c>
      <c r="J37" s="53"/>
      <c r="K37" s="53"/>
    </row>
    <row r="38" spans="1:11" ht="25.5">
      <c r="A38" s="47">
        <v>33</v>
      </c>
      <c r="B38" s="60" t="s">
        <v>128</v>
      </c>
      <c r="C38" s="49">
        <v>35</v>
      </c>
      <c r="D38" s="47" t="s">
        <v>15</v>
      </c>
      <c r="E38" s="58"/>
      <c r="F38" s="50">
        <v>0.08</v>
      </c>
      <c r="G38" s="47"/>
      <c r="H38" s="51">
        <f t="shared" si="0"/>
        <v>0</v>
      </c>
      <c r="I38" s="52">
        <f t="shared" si="1"/>
        <v>0</v>
      </c>
      <c r="J38" s="53"/>
      <c r="K38" s="53"/>
    </row>
    <row r="39" spans="1:11" ht="25.5">
      <c r="A39" s="47">
        <v>34</v>
      </c>
      <c r="B39" s="60" t="s">
        <v>129</v>
      </c>
      <c r="C39" s="49">
        <v>60</v>
      </c>
      <c r="D39" s="47" t="s">
        <v>15</v>
      </c>
      <c r="E39" s="58"/>
      <c r="F39" s="50">
        <v>0.08</v>
      </c>
      <c r="G39" s="47"/>
      <c r="H39" s="51">
        <f t="shared" si="0"/>
        <v>0</v>
      </c>
      <c r="I39" s="52">
        <f t="shared" si="1"/>
        <v>0</v>
      </c>
      <c r="J39" s="53"/>
      <c r="K39" s="53"/>
    </row>
    <row r="40" spans="1:11" ht="25.5">
      <c r="A40" s="47">
        <v>35</v>
      </c>
      <c r="B40" s="60" t="s">
        <v>130</v>
      </c>
      <c r="C40" s="49">
        <v>26</v>
      </c>
      <c r="D40" s="47" t="s">
        <v>15</v>
      </c>
      <c r="E40" s="58"/>
      <c r="F40" s="50">
        <v>0.08</v>
      </c>
      <c r="G40" s="47"/>
      <c r="H40" s="51">
        <f t="shared" si="0"/>
        <v>0</v>
      </c>
      <c r="I40" s="52">
        <f t="shared" si="1"/>
        <v>0</v>
      </c>
      <c r="J40" s="53"/>
      <c r="K40" s="53"/>
    </row>
    <row r="41" spans="1:11" ht="25.5">
      <c r="A41" s="47">
        <v>36</v>
      </c>
      <c r="B41" s="60" t="s">
        <v>131</v>
      </c>
      <c r="C41" s="49">
        <v>22</v>
      </c>
      <c r="D41" s="47" t="s">
        <v>15</v>
      </c>
      <c r="E41" s="58"/>
      <c r="F41" s="50">
        <v>0.08</v>
      </c>
      <c r="G41" s="47"/>
      <c r="H41" s="51">
        <f t="shared" si="0"/>
        <v>0</v>
      </c>
      <c r="I41" s="52">
        <f t="shared" si="1"/>
        <v>0</v>
      </c>
      <c r="J41" s="53"/>
      <c r="K41" s="53"/>
    </row>
    <row r="42" spans="1:11" ht="25.5">
      <c r="A42" s="47">
        <v>37</v>
      </c>
      <c r="B42" s="60" t="s">
        <v>132</v>
      </c>
      <c r="C42" s="49">
        <v>10</v>
      </c>
      <c r="D42" s="47" t="s">
        <v>15</v>
      </c>
      <c r="E42" s="58"/>
      <c r="F42" s="50">
        <v>0.08</v>
      </c>
      <c r="G42" s="47"/>
      <c r="H42" s="51">
        <f t="shared" si="0"/>
        <v>0</v>
      </c>
      <c r="I42" s="52">
        <f t="shared" si="1"/>
        <v>0</v>
      </c>
      <c r="J42" s="53"/>
      <c r="K42" s="53"/>
    </row>
    <row r="43" spans="1:11" ht="25.5">
      <c r="A43" s="47">
        <v>38</v>
      </c>
      <c r="B43" s="60" t="s">
        <v>133</v>
      </c>
      <c r="C43" s="49">
        <v>5</v>
      </c>
      <c r="D43" s="47" t="s">
        <v>15</v>
      </c>
      <c r="E43" s="58"/>
      <c r="F43" s="50">
        <v>0.08</v>
      </c>
      <c r="G43" s="47"/>
      <c r="H43" s="51">
        <f t="shared" si="0"/>
        <v>0</v>
      </c>
      <c r="I43" s="52">
        <f t="shared" si="1"/>
        <v>0</v>
      </c>
      <c r="J43" s="53"/>
      <c r="K43" s="53"/>
    </row>
    <row r="44" spans="1:11" ht="102">
      <c r="A44" s="47">
        <v>39</v>
      </c>
      <c r="B44" s="57" t="s">
        <v>134</v>
      </c>
      <c r="C44" s="47">
        <v>20</v>
      </c>
      <c r="D44" s="47" t="s">
        <v>15</v>
      </c>
      <c r="E44" s="58"/>
      <c r="F44" s="50">
        <v>0.08</v>
      </c>
      <c r="G44" s="47"/>
      <c r="H44" s="51">
        <f t="shared" si="0"/>
        <v>0</v>
      </c>
      <c r="I44" s="52">
        <f t="shared" si="1"/>
        <v>0</v>
      </c>
      <c r="J44" s="53"/>
      <c r="K44" s="53"/>
    </row>
    <row r="45" spans="1:11" ht="102.75">
      <c r="A45" s="47">
        <v>40</v>
      </c>
      <c r="B45" s="62" t="s">
        <v>135</v>
      </c>
      <c r="C45" s="47">
        <v>20</v>
      </c>
      <c r="D45" s="47" t="s">
        <v>15</v>
      </c>
      <c r="E45" s="58"/>
      <c r="F45" s="50">
        <v>0.08</v>
      </c>
      <c r="G45" s="47"/>
      <c r="H45" s="51">
        <f t="shared" si="0"/>
        <v>0</v>
      </c>
      <c r="I45" s="52">
        <f t="shared" si="1"/>
        <v>0</v>
      </c>
      <c r="J45" s="53"/>
      <c r="K45" s="53"/>
    </row>
    <row r="46" spans="1:11" ht="102.75">
      <c r="A46" s="47">
        <v>41</v>
      </c>
      <c r="B46" s="62" t="s">
        <v>136</v>
      </c>
      <c r="C46" s="49">
        <v>20</v>
      </c>
      <c r="D46" s="47" t="s">
        <v>15</v>
      </c>
      <c r="E46" s="58"/>
      <c r="F46" s="50">
        <v>0.08</v>
      </c>
      <c r="G46" s="47"/>
      <c r="H46" s="51">
        <f t="shared" si="0"/>
        <v>0</v>
      </c>
      <c r="I46" s="52">
        <f t="shared" si="1"/>
        <v>0</v>
      </c>
      <c r="J46" s="53"/>
      <c r="K46" s="53"/>
    </row>
    <row r="47" spans="1:11" ht="102.75">
      <c r="A47" s="47">
        <v>42</v>
      </c>
      <c r="B47" s="62" t="s">
        <v>137</v>
      </c>
      <c r="C47" s="49">
        <v>20</v>
      </c>
      <c r="D47" s="47" t="s">
        <v>15</v>
      </c>
      <c r="E47" s="58"/>
      <c r="F47" s="50">
        <v>0.08</v>
      </c>
      <c r="G47" s="47"/>
      <c r="H47" s="51">
        <f t="shared" si="0"/>
        <v>0</v>
      </c>
      <c r="I47" s="52">
        <f t="shared" si="1"/>
        <v>0</v>
      </c>
      <c r="J47" s="53"/>
      <c r="K47" s="53"/>
    </row>
    <row r="48" spans="1:11" ht="102.75">
      <c r="A48" s="47">
        <v>43</v>
      </c>
      <c r="B48" s="62" t="s">
        <v>138</v>
      </c>
      <c r="C48" s="49">
        <v>20</v>
      </c>
      <c r="D48" s="47" t="s">
        <v>15</v>
      </c>
      <c r="E48" s="58"/>
      <c r="F48" s="50">
        <v>0.08</v>
      </c>
      <c r="G48" s="47"/>
      <c r="H48" s="51">
        <f t="shared" si="0"/>
        <v>0</v>
      </c>
      <c r="I48" s="52">
        <f t="shared" si="1"/>
        <v>0</v>
      </c>
      <c r="J48" s="53"/>
      <c r="K48" s="53"/>
    </row>
    <row r="49" spans="1:11" ht="102">
      <c r="A49" s="47">
        <v>44</v>
      </c>
      <c r="B49" s="57" t="s">
        <v>139</v>
      </c>
      <c r="C49" s="49">
        <v>80</v>
      </c>
      <c r="D49" s="47" t="s">
        <v>18</v>
      </c>
      <c r="E49" s="58"/>
      <c r="F49" s="50">
        <v>0.08</v>
      </c>
      <c r="G49" s="47"/>
      <c r="H49" s="51">
        <f t="shared" si="0"/>
        <v>0</v>
      </c>
      <c r="I49" s="52">
        <f t="shared" si="1"/>
        <v>0</v>
      </c>
      <c r="J49" s="53"/>
      <c r="K49" s="53"/>
    </row>
    <row r="50" spans="1:11" ht="102">
      <c r="A50" s="47">
        <v>45</v>
      </c>
      <c r="B50" s="57" t="s">
        <v>140</v>
      </c>
      <c r="C50" s="49">
        <v>130</v>
      </c>
      <c r="D50" s="47" t="s">
        <v>18</v>
      </c>
      <c r="E50" s="58"/>
      <c r="F50" s="50">
        <v>0.08</v>
      </c>
      <c r="G50" s="47"/>
      <c r="H50" s="51">
        <f t="shared" si="0"/>
        <v>0</v>
      </c>
      <c r="I50" s="52">
        <f t="shared" si="1"/>
        <v>0</v>
      </c>
      <c r="J50" s="53"/>
      <c r="K50" s="53"/>
    </row>
    <row r="51" spans="1:11" ht="102">
      <c r="A51" s="47">
        <v>46</v>
      </c>
      <c r="B51" s="57" t="s">
        <v>141</v>
      </c>
      <c r="C51" s="49">
        <v>50</v>
      </c>
      <c r="D51" s="47" t="s">
        <v>18</v>
      </c>
      <c r="E51" s="58"/>
      <c r="F51" s="50">
        <v>0.08</v>
      </c>
      <c r="G51" s="47"/>
      <c r="H51" s="51">
        <f t="shared" si="0"/>
        <v>0</v>
      </c>
      <c r="I51" s="52">
        <f t="shared" si="1"/>
        <v>0</v>
      </c>
      <c r="J51" s="53"/>
      <c r="K51" s="53"/>
    </row>
    <row r="52" spans="1:11" ht="102">
      <c r="A52" s="47">
        <v>47</v>
      </c>
      <c r="B52" s="57" t="s">
        <v>142</v>
      </c>
      <c r="C52" s="49">
        <v>10</v>
      </c>
      <c r="D52" s="47" t="s">
        <v>15</v>
      </c>
      <c r="E52" s="58"/>
      <c r="F52" s="50">
        <v>0.08</v>
      </c>
      <c r="G52" s="47"/>
      <c r="H52" s="51">
        <f t="shared" si="0"/>
        <v>0</v>
      </c>
      <c r="I52" s="52">
        <f t="shared" si="1"/>
        <v>0</v>
      </c>
      <c r="J52" s="53"/>
      <c r="K52" s="53"/>
    </row>
    <row r="53" spans="1:11" ht="102">
      <c r="A53" s="47">
        <v>48</v>
      </c>
      <c r="B53" s="57" t="s">
        <v>143</v>
      </c>
      <c r="C53" s="49">
        <v>10</v>
      </c>
      <c r="D53" s="47" t="s">
        <v>15</v>
      </c>
      <c r="E53" s="58"/>
      <c r="F53" s="50">
        <v>0.08</v>
      </c>
      <c r="G53" s="47"/>
      <c r="H53" s="51">
        <f t="shared" si="0"/>
        <v>0</v>
      </c>
      <c r="I53" s="52">
        <f t="shared" si="1"/>
        <v>0</v>
      </c>
      <c r="J53" s="53"/>
      <c r="K53" s="53"/>
    </row>
    <row r="54" spans="1:11" ht="102">
      <c r="A54" s="47">
        <v>49</v>
      </c>
      <c r="B54" s="57" t="s">
        <v>144</v>
      </c>
      <c r="C54" s="49">
        <v>15</v>
      </c>
      <c r="D54" s="47" t="s">
        <v>15</v>
      </c>
      <c r="E54" s="58"/>
      <c r="F54" s="50">
        <v>0.08</v>
      </c>
      <c r="G54" s="47"/>
      <c r="H54" s="51">
        <f t="shared" si="0"/>
        <v>0</v>
      </c>
      <c r="I54" s="52">
        <f t="shared" si="1"/>
        <v>0</v>
      </c>
      <c r="J54" s="53"/>
      <c r="K54" s="53"/>
    </row>
    <row r="55" spans="1:11" ht="15">
      <c r="A55" s="47">
        <v>50</v>
      </c>
      <c r="B55" s="57" t="s">
        <v>22</v>
      </c>
      <c r="C55" s="49">
        <v>15</v>
      </c>
      <c r="D55" s="47" t="s">
        <v>15</v>
      </c>
      <c r="E55" s="58"/>
      <c r="F55" s="50">
        <v>0.08</v>
      </c>
      <c r="G55" s="47"/>
      <c r="H55" s="51">
        <f t="shared" si="0"/>
        <v>0</v>
      </c>
      <c r="I55" s="52">
        <f t="shared" si="1"/>
        <v>0</v>
      </c>
      <c r="J55" s="53"/>
      <c r="K55" s="53"/>
    </row>
    <row r="56" spans="1:11" ht="15">
      <c r="A56" s="47">
        <v>51</v>
      </c>
      <c r="B56" s="57" t="s">
        <v>23</v>
      </c>
      <c r="C56" s="49">
        <v>3</v>
      </c>
      <c r="D56" s="47" t="s">
        <v>15</v>
      </c>
      <c r="E56" s="58"/>
      <c r="F56" s="50">
        <v>0.08</v>
      </c>
      <c r="G56" s="47"/>
      <c r="H56" s="51">
        <f t="shared" si="0"/>
        <v>0</v>
      </c>
      <c r="I56" s="52">
        <f t="shared" si="1"/>
        <v>0</v>
      </c>
      <c r="J56" s="53"/>
      <c r="K56" s="53"/>
    </row>
    <row r="57" spans="1:11" ht="15">
      <c r="A57" s="47">
        <v>52</v>
      </c>
      <c r="B57" s="57" t="s">
        <v>24</v>
      </c>
      <c r="C57" s="49">
        <v>5</v>
      </c>
      <c r="D57" s="47" t="s">
        <v>15</v>
      </c>
      <c r="E57" s="58"/>
      <c r="F57" s="50">
        <v>0.08</v>
      </c>
      <c r="G57" s="47"/>
      <c r="H57" s="51">
        <f t="shared" si="0"/>
        <v>0</v>
      </c>
      <c r="I57" s="52">
        <f t="shared" si="1"/>
        <v>0</v>
      </c>
      <c r="J57" s="53"/>
      <c r="K57" s="53"/>
    </row>
    <row r="58" spans="1:11" ht="15">
      <c r="A58" s="47">
        <v>53</v>
      </c>
      <c r="B58" s="57" t="s">
        <v>25</v>
      </c>
      <c r="C58" s="49">
        <v>6</v>
      </c>
      <c r="D58" s="47" t="s">
        <v>15</v>
      </c>
      <c r="E58" s="58"/>
      <c r="F58" s="50">
        <v>0.08</v>
      </c>
      <c r="G58" s="47"/>
      <c r="H58" s="51">
        <f t="shared" si="0"/>
        <v>0</v>
      </c>
      <c r="I58" s="52">
        <f t="shared" si="1"/>
        <v>0</v>
      </c>
      <c r="J58" s="53"/>
      <c r="K58" s="53"/>
    </row>
    <row r="59" spans="1:11" ht="15">
      <c r="A59" s="47">
        <v>54</v>
      </c>
      <c r="B59" s="57" t="s">
        <v>26</v>
      </c>
      <c r="C59" s="49">
        <v>3</v>
      </c>
      <c r="D59" s="47" t="s">
        <v>15</v>
      </c>
      <c r="E59" s="58"/>
      <c r="F59" s="50">
        <v>0.08</v>
      </c>
      <c r="G59" s="47"/>
      <c r="H59" s="51">
        <f t="shared" si="0"/>
        <v>0</v>
      </c>
      <c r="I59" s="52">
        <f t="shared" si="1"/>
        <v>0</v>
      </c>
      <c r="J59" s="53"/>
      <c r="K59" s="53"/>
    </row>
    <row r="60" spans="1:11" ht="15">
      <c r="A60" s="47">
        <v>55</v>
      </c>
      <c r="B60" s="57" t="s">
        <v>145</v>
      </c>
      <c r="C60" s="49">
        <v>5</v>
      </c>
      <c r="D60" s="47" t="s">
        <v>15</v>
      </c>
      <c r="E60" s="58"/>
      <c r="F60" s="50">
        <v>0.08</v>
      </c>
      <c r="G60" s="47"/>
      <c r="H60" s="51">
        <f t="shared" si="0"/>
        <v>0</v>
      </c>
      <c r="I60" s="52">
        <f t="shared" si="1"/>
        <v>0</v>
      </c>
      <c r="J60" s="53"/>
      <c r="K60" s="53"/>
    </row>
    <row r="61" spans="1:11" ht="25.5">
      <c r="A61" s="47">
        <v>56</v>
      </c>
      <c r="B61" s="57" t="s">
        <v>146</v>
      </c>
      <c r="C61" s="49">
        <v>3</v>
      </c>
      <c r="D61" s="47" t="s">
        <v>18</v>
      </c>
      <c r="E61" s="58"/>
      <c r="F61" s="50">
        <v>0.08</v>
      </c>
      <c r="G61" s="47"/>
      <c r="H61" s="51">
        <f t="shared" si="0"/>
        <v>0</v>
      </c>
      <c r="I61" s="52">
        <f t="shared" si="1"/>
        <v>0</v>
      </c>
      <c r="J61" s="53"/>
      <c r="K61" s="53"/>
    </row>
    <row r="62" spans="1:11" ht="25.5">
      <c r="A62" s="47">
        <v>57</v>
      </c>
      <c r="B62" s="57" t="s">
        <v>147</v>
      </c>
      <c r="C62" s="49">
        <v>4</v>
      </c>
      <c r="D62" s="47" t="s">
        <v>18</v>
      </c>
      <c r="E62" s="58"/>
      <c r="F62" s="50">
        <v>0.08</v>
      </c>
      <c r="G62" s="47"/>
      <c r="H62" s="51">
        <f t="shared" si="0"/>
        <v>0</v>
      </c>
      <c r="I62" s="52">
        <f t="shared" si="1"/>
        <v>0</v>
      </c>
      <c r="J62" s="53"/>
      <c r="K62" s="53"/>
    </row>
    <row r="63" spans="1:11" ht="25.5">
      <c r="A63" s="47">
        <v>58</v>
      </c>
      <c r="B63" s="57" t="s">
        <v>148</v>
      </c>
      <c r="C63" s="49">
        <v>4</v>
      </c>
      <c r="D63" s="47" t="s">
        <v>15</v>
      </c>
      <c r="E63" s="58"/>
      <c r="F63" s="50">
        <v>0.08</v>
      </c>
      <c r="G63" s="47"/>
      <c r="H63" s="51">
        <f t="shared" si="0"/>
        <v>0</v>
      </c>
      <c r="I63" s="52">
        <f t="shared" si="1"/>
        <v>0</v>
      </c>
      <c r="J63" s="53"/>
      <c r="K63" s="53"/>
    </row>
    <row r="64" spans="1:11" ht="63.75">
      <c r="A64" s="47">
        <v>59</v>
      </c>
      <c r="B64" s="63" t="s">
        <v>149</v>
      </c>
      <c r="C64" s="49">
        <v>5</v>
      </c>
      <c r="D64" s="47" t="s">
        <v>15</v>
      </c>
      <c r="E64" s="58"/>
      <c r="F64" s="50">
        <v>0.08</v>
      </c>
      <c r="G64" s="47"/>
      <c r="H64" s="51">
        <f t="shared" si="0"/>
        <v>0</v>
      </c>
      <c r="I64" s="52">
        <f t="shared" si="1"/>
        <v>0</v>
      </c>
      <c r="J64" s="53"/>
      <c r="K64" s="53"/>
    </row>
    <row r="65" spans="1:11" ht="63.75">
      <c r="A65" s="47">
        <v>60</v>
      </c>
      <c r="B65" s="63" t="s">
        <v>150</v>
      </c>
      <c r="C65" s="49">
        <v>5</v>
      </c>
      <c r="D65" s="47" t="s">
        <v>15</v>
      </c>
      <c r="E65" s="58"/>
      <c r="F65" s="50">
        <v>0.08</v>
      </c>
      <c r="G65" s="47"/>
      <c r="H65" s="51">
        <f t="shared" si="0"/>
        <v>0</v>
      </c>
      <c r="I65" s="52">
        <f t="shared" si="1"/>
        <v>0</v>
      </c>
      <c r="J65" s="53"/>
      <c r="K65" s="53"/>
    </row>
    <row r="66" spans="1:11" ht="63.75">
      <c r="A66" s="47">
        <v>61</v>
      </c>
      <c r="B66" s="63" t="s">
        <v>151</v>
      </c>
      <c r="C66" s="49">
        <v>40</v>
      </c>
      <c r="D66" s="47" t="s">
        <v>15</v>
      </c>
      <c r="E66" s="58"/>
      <c r="F66" s="50">
        <v>0.08</v>
      </c>
      <c r="G66" s="47"/>
      <c r="H66" s="51">
        <f t="shared" si="0"/>
        <v>0</v>
      </c>
      <c r="I66" s="52">
        <f t="shared" si="1"/>
        <v>0</v>
      </c>
      <c r="J66" s="53"/>
      <c r="K66" s="53"/>
    </row>
    <row r="67" spans="1:11" ht="63.75">
      <c r="A67" s="47">
        <v>62</v>
      </c>
      <c r="B67" s="63" t="s">
        <v>152</v>
      </c>
      <c r="C67" s="49">
        <v>200</v>
      </c>
      <c r="D67" s="47" t="s">
        <v>15</v>
      </c>
      <c r="E67" s="58"/>
      <c r="F67" s="50">
        <v>0.08</v>
      </c>
      <c r="G67" s="47"/>
      <c r="H67" s="51">
        <f t="shared" si="0"/>
        <v>0</v>
      </c>
      <c r="I67" s="52">
        <f t="shared" si="1"/>
        <v>0</v>
      </c>
      <c r="J67" s="53"/>
      <c r="K67" s="53"/>
    </row>
    <row r="68" spans="1:11" ht="63.75">
      <c r="A68" s="47">
        <v>63</v>
      </c>
      <c r="B68" s="63" t="s">
        <v>153</v>
      </c>
      <c r="C68" s="49">
        <v>150</v>
      </c>
      <c r="D68" s="47" t="s">
        <v>15</v>
      </c>
      <c r="E68" s="58"/>
      <c r="F68" s="50">
        <v>0.08</v>
      </c>
      <c r="G68" s="47"/>
      <c r="H68" s="51">
        <f t="shared" si="0"/>
        <v>0</v>
      </c>
      <c r="I68" s="52">
        <f t="shared" si="1"/>
        <v>0</v>
      </c>
      <c r="J68" s="53"/>
      <c r="K68" s="53"/>
    </row>
    <row r="69" spans="1:11" ht="25.5">
      <c r="A69" s="47">
        <v>64</v>
      </c>
      <c r="B69" s="63" t="s">
        <v>154</v>
      </c>
      <c r="C69" s="49">
        <v>80</v>
      </c>
      <c r="D69" s="47" t="s">
        <v>15</v>
      </c>
      <c r="E69" s="58"/>
      <c r="F69" s="50">
        <v>0.08</v>
      </c>
      <c r="G69" s="47"/>
      <c r="H69" s="51">
        <f t="shared" si="0"/>
        <v>0</v>
      </c>
      <c r="I69" s="52">
        <f t="shared" si="1"/>
        <v>0</v>
      </c>
      <c r="J69" s="53"/>
      <c r="K69" s="53"/>
    </row>
    <row r="70" spans="1:11" ht="114.75">
      <c r="A70" s="47">
        <v>65</v>
      </c>
      <c r="B70" s="63" t="s">
        <v>155</v>
      </c>
      <c r="C70" s="49">
        <v>10</v>
      </c>
      <c r="D70" s="47" t="s">
        <v>27</v>
      </c>
      <c r="E70" s="58"/>
      <c r="F70" s="50">
        <v>0.08</v>
      </c>
      <c r="G70" s="47"/>
      <c r="H70" s="51">
        <f t="shared" si="0"/>
        <v>0</v>
      </c>
      <c r="I70" s="52">
        <f t="shared" si="1"/>
        <v>0</v>
      </c>
      <c r="J70" s="53"/>
      <c r="K70" s="53"/>
    </row>
    <row r="71" spans="1:11" ht="114.75">
      <c r="A71" s="47">
        <v>66</v>
      </c>
      <c r="B71" s="57" t="s">
        <v>156</v>
      </c>
      <c r="C71" s="49">
        <v>5</v>
      </c>
      <c r="D71" s="47" t="s">
        <v>27</v>
      </c>
      <c r="E71" s="58"/>
      <c r="F71" s="50">
        <v>0.08</v>
      </c>
      <c r="G71" s="47"/>
      <c r="H71" s="51">
        <f t="shared" si="0"/>
        <v>0</v>
      </c>
      <c r="I71" s="52">
        <f t="shared" si="1"/>
        <v>0</v>
      </c>
      <c r="J71" s="53"/>
      <c r="K71" s="53"/>
    </row>
    <row r="72" spans="1:11" ht="114.75">
      <c r="A72" s="47">
        <v>67</v>
      </c>
      <c r="B72" s="57" t="s">
        <v>157</v>
      </c>
      <c r="C72" s="49">
        <v>10</v>
      </c>
      <c r="D72" s="47" t="s">
        <v>27</v>
      </c>
      <c r="E72" s="58"/>
      <c r="F72" s="50">
        <v>0.08</v>
      </c>
      <c r="G72" s="47"/>
      <c r="H72" s="51">
        <f t="shared" si="0"/>
        <v>0</v>
      </c>
      <c r="I72" s="52">
        <f t="shared" si="1"/>
        <v>0</v>
      </c>
      <c r="J72" s="53"/>
      <c r="K72" s="53"/>
    </row>
    <row r="73" spans="1:11" ht="114.75">
      <c r="A73" s="47">
        <v>68</v>
      </c>
      <c r="B73" s="57" t="s">
        <v>158</v>
      </c>
      <c r="C73" s="49">
        <v>10</v>
      </c>
      <c r="D73" s="47" t="s">
        <v>27</v>
      </c>
      <c r="E73" s="58"/>
      <c r="F73" s="50">
        <v>0.08</v>
      </c>
      <c r="G73" s="47"/>
      <c r="H73" s="51">
        <f t="shared" si="0"/>
        <v>0</v>
      </c>
      <c r="I73" s="52">
        <f t="shared" si="1"/>
        <v>0</v>
      </c>
      <c r="J73" s="53"/>
      <c r="K73" s="53"/>
    </row>
    <row r="74" spans="1:11" ht="114.75">
      <c r="A74" s="47">
        <v>69</v>
      </c>
      <c r="B74" s="57" t="s">
        <v>159</v>
      </c>
      <c r="C74" s="49">
        <v>10</v>
      </c>
      <c r="D74" s="47" t="s">
        <v>27</v>
      </c>
      <c r="E74" s="58"/>
      <c r="F74" s="50">
        <v>0.08</v>
      </c>
      <c r="G74" s="47"/>
      <c r="H74" s="51">
        <f t="shared" si="0"/>
        <v>0</v>
      </c>
      <c r="I74" s="52">
        <f t="shared" si="1"/>
        <v>0</v>
      </c>
      <c r="J74" s="53"/>
      <c r="K74" s="53"/>
    </row>
    <row r="75" spans="1:11" ht="114.75">
      <c r="A75" s="47">
        <v>70</v>
      </c>
      <c r="B75" s="57" t="s">
        <v>160</v>
      </c>
      <c r="C75" s="49">
        <v>20</v>
      </c>
      <c r="D75" s="47" t="s">
        <v>27</v>
      </c>
      <c r="E75" s="58"/>
      <c r="F75" s="50">
        <v>0.08</v>
      </c>
      <c r="G75" s="47"/>
      <c r="H75" s="51">
        <f t="shared" si="0"/>
        <v>0</v>
      </c>
      <c r="I75" s="52">
        <f t="shared" si="1"/>
        <v>0</v>
      </c>
      <c r="J75" s="53"/>
      <c r="K75" s="53"/>
    </row>
    <row r="76" spans="1:11" ht="114.75">
      <c r="A76" s="47">
        <v>71</v>
      </c>
      <c r="B76" s="57" t="s">
        <v>161</v>
      </c>
      <c r="C76" s="49">
        <v>6</v>
      </c>
      <c r="D76" s="47" t="s">
        <v>27</v>
      </c>
      <c r="E76" s="58"/>
      <c r="F76" s="50">
        <v>0.08</v>
      </c>
      <c r="G76" s="47"/>
      <c r="H76" s="51">
        <f t="shared" si="0"/>
        <v>0</v>
      </c>
      <c r="I76" s="52">
        <f t="shared" si="1"/>
        <v>0</v>
      </c>
      <c r="J76" s="53"/>
      <c r="K76" s="53"/>
    </row>
    <row r="77" spans="1:11" ht="114.75">
      <c r="A77" s="47">
        <v>72</v>
      </c>
      <c r="B77" s="57" t="s">
        <v>162</v>
      </c>
      <c r="C77" s="49">
        <v>5</v>
      </c>
      <c r="D77" s="47" t="s">
        <v>27</v>
      </c>
      <c r="E77" s="58"/>
      <c r="F77" s="50">
        <v>0.08</v>
      </c>
      <c r="G77" s="47"/>
      <c r="H77" s="51">
        <f t="shared" si="0"/>
        <v>0</v>
      </c>
      <c r="I77" s="52">
        <f t="shared" si="1"/>
        <v>0</v>
      </c>
      <c r="J77" s="53"/>
      <c r="K77" s="53"/>
    </row>
    <row r="78" spans="1:11" ht="114.75">
      <c r="A78" s="47">
        <v>73</v>
      </c>
      <c r="B78" s="63" t="s">
        <v>163</v>
      </c>
      <c r="C78" s="49">
        <v>6</v>
      </c>
      <c r="D78" s="47" t="s">
        <v>18</v>
      </c>
      <c r="E78" s="58"/>
      <c r="F78" s="50">
        <v>0.08</v>
      </c>
      <c r="G78" s="47"/>
      <c r="H78" s="51">
        <f t="shared" si="0"/>
        <v>0</v>
      </c>
      <c r="I78" s="52">
        <f t="shared" si="1"/>
        <v>0</v>
      </c>
      <c r="J78" s="53"/>
      <c r="K78" s="53"/>
    </row>
    <row r="79" spans="1:11" ht="114.75">
      <c r="A79" s="47">
        <v>74</v>
      </c>
      <c r="B79" s="57" t="s">
        <v>164</v>
      </c>
      <c r="C79" s="49">
        <v>15</v>
      </c>
      <c r="D79" s="47" t="s">
        <v>18</v>
      </c>
      <c r="E79" s="58"/>
      <c r="F79" s="50">
        <v>0.08</v>
      </c>
      <c r="G79" s="47"/>
      <c r="H79" s="51">
        <f t="shared" si="0"/>
        <v>0</v>
      </c>
      <c r="I79" s="52">
        <f t="shared" si="1"/>
        <v>0</v>
      </c>
      <c r="J79" s="53"/>
      <c r="K79" s="53"/>
    </row>
    <row r="80" spans="1:11" ht="114.75">
      <c r="A80" s="47">
        <v>75</v>
      </c>
      <c r="B80" s="57" t="s">
        <v>165</v>
      </c>
      <c r="C80" s="49">
        <v>30</v>
      </c>
      <c r="D80" s="47" t="s">
        <v>18</v>
      </c>
      <c r="E80" s="58"/>
      <c r="F80" s="50">
        <v>0.08</v>
      </c>
      <c r="G80" s="47"/>
      <c r="H80" s="51">
        <f t="shared" si="0"/>
        <v>0</v>
      </c>
      <c r="I80" s="52">
        <f t="shared" si="1"/>
        <v>0</v>
      </c>
      <c r="J80" s="53"/>
      <c r="K80" s="53"/>
    </row>
    <row r="81" spans="1:11" ht="114.75">
      <c r="A81" s="47">
        <v>76</v>
      </c>
      <c r="B81" s="57" t="s">
        <v>166</v>
      </c>
      <c r="C81" s="49">
        <v>230</v>
      </c>
      <c r="D81" s="47" t="s">
        <v>18</v>
      </c>
      <c r="E81" s="58"/>
      <c r="F81" s="50">
        <v>0.08</v>
      </c>
      <c r="G81" s="47"/>
      <c r="H81" s="51">
        <f t="shared" si="0"/>
        <v>0</v>
      </c>
      <c r="I81" s="52">
        <f t="shared" si="1"/>
        <v>0</v>
      </c>
      <c r="J81" s="53"/>
      <c r="K81" s="53"/>
    </row>
    <row r="82" spans="1:11" ht="114.75">
      <c r="A82" s="47">
        <v>77</v>
      </c>
      <c r="B82" s="57" t="s">
        <v>167</v>
      </c>
      <c r="C82" s="49">
        <v>200</v>
      </c>
      <c r="D82" s="47" t="s">
        <v>18</v>
      </c>
      <c r="E82" s="58"/>
      <c r="F82" s="50">
        <v>0.08</v>
      </c>
      <c r="G82" s="47"/>
      <c r="H82" s="51">
        <f t="shared" si="0"/>
        <v>0</v>
      </c>
      <c r="I82" s="52">
        <f t="shared" si="1"/>
        <v>0</v>
      </c>
      <c r="J82" s="53"/>
      <c r="K82" s="53"/>
    </row>
    <row r="83" spans="1:11" ht="114.75">
      <c r="A83" s="47">
        <v>78</v>
      </c>
      <c r="B83" s="57" t="s">
        <v>168</v>
      </c>
      <c r="C83" s="49">
        <v>75</v>
      </c>
      <c r="D83" s="47" t="s">
        <v>18</v>
      </c>
      <c r="E83" s="58"/>
      <c r="F83" s="50">
        <v>0.08</v>
      </c>
      <c r="G83" s="47"/>
      <c r="H83" s="51">
        <f t="shared" si="0"/>
        <v>0</v>
      </c>
      <c r="I83" s="52">
        <f t="shared" si="1"/>
        <v>0</v>
      </c>
      <c r="J83" s="53"/>
      <c r="K83" s="53"/>
    </row>
    <row r="84" spans="1:11" ht="114.75">
      <c r="A84" s="47">
        <v>79</v>
      </c>
      <c r="B84" s="57" t="s">
        <v>169</v>
      </c>
      <c r="C84" s="49">
        <v>40</v>
      </c>
      <c r="D84" s="47" t="s">
        <v>18</v>
      </c>
      <c r="E84" s="58"/>
      <c r="F84" s="50">
        <v>0.08</v>
      </c>
      <c r="G84" s="47"/>
      <c r="H84" s="51">
        <f t="shared" si="0"/>
        <v>0</v>
      </c>
      <c r="I84" s="52">
        <f t="shared" si="1"/>
        <v>0</v>
      </c>
      <c r="J84" s="53"/>
      <c r="K84" s="53"/>
    </row>
    <row r="85" spans="1:11" ht="114.75">
      <c r="A85" s="47">
        <v>80</v>
      </c>
      <c r="B85" s="57" t="s">
        <v>170</v>
      </c>
      <c r="C85" s="49">
        <v>50</v>
      </c>
      <c r="D85" s="47" t="s">
        <v>18</v>
      </c>
      <c r="E85" s="58"/>
      <c r="F85" s="50">
        <v>0.08</v>
      </c>
      <c r="G85" s="47"/>
      <c r="H85" s="51">
        <f t="shared" si="0"/>
        <v>0</v>
      </c>
      <c r="I85" s="52">
        <f t="shared" si="1"/>
        <v>0</v>
      </c>
      <c r="J85" s="53"/>
      <c r="K85" s="53"/>
    </row>
    <row r="86" spans="1:11" ht="114.75">
      <c r="A86" s="47">
        <v>81</v>
      </c>
      <c r="B86" s="57" t="s">
        <v>171</v>
      </c>
      <c r="C86" s="49">
        <v>5</v>
      </c>
      <c r="D86" s="47" t="s">
        <v>18</v>
      </c>
      <c r="E86" s="58"/>
      <c r="F86" s="50">
        <v>0.08</v>
      </c>
      <c r="G86" s="47"/>
      <c r="H86" s="51">
        <f t="shared" si="0"/>
        <v>0</v>
      </c>
      <c r="I86" s="52">
        <f t="shared" si="1"/>
        <v>0</v>
      </c>
      <c r="J86" s="53"/>
      <c r="K86" s="53"/>
    </row>
    <row r="87" spans="1:11" ht="114.75">
      <c r="A87" s="47">
        <v>82</v>
      </c>
      <c r="B87" s="57" t="s">
        <v>172</v>
      </c>
      <c r="C87" s="49">
        <v>10</v>
      </c>
      <c r="D87" s="47" t="s">
        <v>15</v>
      </c>
      <c r="E87" s="58"/>
      <c r="F87" s="50">
        <v>0.08</v>
      </c>
      <c r="G87" s="47"/>
      <c r="H87" s="51">
        <f t="shared" si="0"/>
        <v>0</v>
      </c>
      <c r="I87" s="52">
        <f t="shared" si="1"/>
        <v>0</v>
      </c>
      <c r="J87" s="53"/>
      <c r="K87" s="53"/>
    </row>
    <row r="88" spans="1:11" ht="114.75">
      <c r="A88" s="47">
        <v>83</v>
      </c>
      <c r="B88" s="57" t="s">
        <v>173</v>
      </c>
      <c r="C88" s="49">
        <v>10</v>
      </c>
      <c r="D88" s="47" t="s">
        <v>15</v>
      </c>
      <c r="E88" s="58"/>
      <c r="F88" s="50">
        <v>0.08</v>
      </c>
      <c r="G88" s="47"/>
      <c r="H88" s="51">
        <f t="shared" si="0"/>
        <v>0</v>
      </c>
      <c r="I88" s="52">
        <f t="shared" si="1"/>
        <v>0</v>
      </c>
      <c r="J88" s="53"/>
      <c r="K88" s="53"/>
    </row>
    <row r="89" spans="1:11" ht="102">
      <c r="A89" s="47">
        <v>84</v>
      </c>
      <c r="B89" s="57" t="s">
        <v>174</v>
      </c>
      <c r="C89" s="49">
        <v>4</v>
      </c>
      <c r="D89" s="47" t="s">
        <v>15</v>
      </c>
      <c r="E89" s="58"/>
      <c r="F89" s="50">
        <v>0.08</v>
      </c>
      <c r="G89" s="47"/>
      <c r="H89" s="51">
        <f t="shared" si="0"/>
        <v>0</v>
      </c>
      <c r="I89" s="52">
        <f t="shared" si="1"/>
        <v>0</v>
      </c>
      <c r="J89" s="53"/>
      <c r="K89" s="53"/>
    </row>
    <row r="90" spans="1:11" ht="102">
      <c r="A90" s="47">
        <v>85</v>
      </c>
      <c r="B90" s="57" t="s">
        <v>175</v>
      </c>
      <c r="C90" s="49">
        <v>4</v>
      </c>
      <c r="D90" s="47" t="s">
        <v>15</v>
      </c>
      <c r="E90" s="58"/>
      <c r="F90" s="50">
        <v>0.08</v>
      </c>
      <c r="G90" s="47"/>
      <c r="H90" s="51">
        <f t="shared" si="0"/>
        <v>0</v>
      </c>
      <c r="I90" s="52">
        <f t="shared" si="1"/>
        <v>0</v>
      </c>
      <c r="J90" s="53"/>
      <c r="K90" s="53"/>
    </row>
    <row r="91" spans="1:11" ht="102">
      <c r="A91" s="47">
        <v>86</v>
      </c>
      <c r="B91" s="57" t="s">
        <v>176</v>
      </c>
      <c r="C91" s="47">
        <v>10</v>
      </c>
      <c r="D91" s="47" t="s">
        <v>15</v>
      </c>
      <c r="E91" s="58"/>
      <c r="F91" s="50">
        <v>0.08</v>
      </c>
      <c r="G91" s="47"/>
      <c r="H91" s="51">
        <f t="shared" si="0"/>
        <v>0</v>
      </c>
      <c r="I91" s="52">
        <f t="shared" si="1"/>
        <v>0</v>
      </c>
      <c r="J91" s="53"/>
      <c r="K91" s="53"/>
    </row>
    <row r="92" spans="1:11" ht="102">
      <c r="A92" s="47">
        <v>87</v>
      </c>
      <c r="B92" s="57" t="s">
        <v>177</v>
      </c>
      <c r="C92" s="47">
        <v>4</v>
      </c>
      <c r="D92" s="47" t="s">
        <v>15</v>
      </c>
      <c r="E92" s="58"/>
      <c r="F92" s="50">
        <v>0.08</v>
      </c>
      <c r="G92" s="47"/>
      <c r="H92" s="51">
        <f t="shared" si="0"/>
        <v>0</v>
      </c>
      <c r="I92" s="52">
        <f t="shared" si="1"/>
        <v>0</v>
      </c>
      <c r="J92" s="53"/>
      <c r="K92" s="53"/>
    </row>
    <row r="93" spans="1:11" ht="102">
      <c r="A93" s="47">
        <v>88</v>
      </c>
      <c r="B93" s="57" t="s">
        <v>178</v>
      </c>
      <c r="C93" s="47">
        <v>4</v>
      </c>
      <c r="D93" s="47" t="s">
        <v>15</v>
      </c>
      <c r="E93" s="58"/>
      <c r="F93" s="50">
        <v>0.08</v>
      </c>
      <c r="G93" s="47"/>
      <c r="H93" s="51">
        <f t="shared" si="0"/>
        <v>0</v>
      </c>
      <c r="I93" s="52">
        <f t="shared" si="1"/>
        <v>0</v>
      </c>
      <c r="J93" s="53"/>
      <c r="K93" s="53"/>
    </row>
    <row r="94" spans="1:11" ht="38.25">
      <c r="A94" s="47">
        <v>89</v>
      </c>
      <c r="B94" s="57" t="s">
        <v>179</v>
      </c>
      <c r="C94" s="49">
        <v>5</v>
      </c>
      <c r="D94" s="47" t="s">
        <v>27</v>
      </c>
      <c r="E94" s="58"/>
      <c r="F94" s="50">
        <v>0.08</v>
      </c>
      <c r="G94" s="47"/>
      <c r="H94" s="51">
        <f t="shared" si="0"/>
        <v>0</v>
      </c>
      <c r="I94" s="52">
        <f t="shared" si="1"/>
        <v>0</v>
      </c>
      <c r="J94" s="53"/>
      <c r="K94" s="53"/>
    </row>
    <row r="95" spans="1:11" ht="38.25">
      <c r="A95" s="47">
        <v>90</v>
      </c>
      <c r="B95" s="57" t="s">
        <v>180</v>
      </c>
      <c r="C95" s="49">
        <v>20</v>
      </c>
      <c r="D95" s="47" t="s">
        <v>15</v>
      </c>
      <c r="E95" s="58"/>
      <c r="F95" s="50">
        <v>0.08</v>
      </c>
      <c r="G95" s="47"/>
      <c r="H95" s="51">
        <f t="shared" si="0"/>
        <v>0</v>
      </c>
      <c r="I95" s="52">
        <f t="shared" si="1"/>
        <v>0</v>
      </c>
      <c r="J95" s="53"/>
      <c r="K95" s="53"/>
    </row>
    <row r="96" spans="1:11" ht="38.25">
      <c r="A96" s="47">
        <v>91</v>
      </c>
      <c r="B96" s="57" t="s">
        <v>181</v>
      </c>
      <c r="C96" s="49">
        <v>10</v>
      </c>
      <c r="D96" s="47" t="s">
        <v>27</v>
      </c>
      <c r="E96" s="58"/>
      <c r="F96" s="50">
        <v>0.08</v>
      </c>
      <c r="G96" s="47"/>
      <c r="H96" s="51">
        <f t="shared" si="0"/>
        <v>0</v>
      </c>
      <c r="I96" s="52">
        <f t="shared" si="1"/>
        <v>0</v>
      </c>
      <c r="J96" s="53"/>
      <c r="K96" s="53"/>
    </row>
    <row r="97" spans="1:11" ht="38.25">
      <c r="A97" s="47">
        <v>92</v>
      </c>
      <c r="B97" s="57" t="s">
        <v>182</v>
      </c>
      <c r="C97" s="49">
        <v>5</v>
      </c>
      <c r="D97" s="47" t="s">
        <v>27</v>
      </c>
      <c r="E97" s="58"/>
      <c r="F97" s="50">
        <v>0.08</v>
      </c>
      <c r="G97" s="47"/>
      <c r="H97" s="51">
        <f t="shared" si="0"/>
        <v>0</v>
      </c>
      <c r="I97" s="52">
        <f t="shared" si="1"/>
        <v>0</v>
      </c>
      <c r="J97" s="53"/>
      <c r="K97" s="53"/>
    </row>
    <row r="98" spans="1:11" ht="38.25">
      <c r="A98" s="47">
        <v>93</v>
      </c>
      <c r="B98" s="57" t="s">
        <v>183</v>
      </c>
      <c r="C98" s="49">
        <v>40</v>
      </c>
      <c r="D98" s="47" t="s">
        <v>27</v>
      </c>
      <c r="E98" s="58"/>
      <c r="F98" s="50">
        <v>0.08</v>
      </c>
      <c r="G98" s="47"/>
      <c r="H98" s="51">
        <f t="shared" si="0"/>
        <v>0</v>
      </c>
      <c r="I98" s="52">
        <f t="shared" si="1"/>
        <v>0</v>
      </c>
      <c r="J98" s="53"/>
      <c r="K98" s="53"/>
    </row>
    <row r="99" spans="1:11" ht="38.25">
      <c r="A99" s="47">
        <v>94</v>
      </c>
      <c r="B99" s="57" t="s">
        <v>184</v>
      </c>
      <c r="C99" s="49">
        <v>30</v>
      </c>
      <c r="D99" s="47" t="s">
        <v>27</v>
      </c>
      <c r="E99" s="58"/>
      <c r="F99" s="50">
        <v>0.08</v>
      </c>
      <c r="G99" s="47"/>
      <c r="H99" s="51">
        <f t="shared" si="0"/>
        <v>0</v>
      </c>
      <c r="I99" s="52">
        <f t="shared" si="1"/>
        <v>0</v>
      </c>
      <c r="J99" s="53"/>
      <c r="K99" s="53"/>
    </row>
    <row r="100" spans="1:11" ht="38.25">
      <c r="A100" s="47">
        <v>95</v>
      </c>
      <c r="B100" s="57" t="s">
        <v>185</v>
      </c>
      <c r="C100" s="49">
        <v>20</v>
      </c>
      <c r="D100" s="47" t="s">
        <v>27</v>
      </c>
      <c r="E100" s="58"/>
      <c r="F100" s="50">
        <v>0.08</v>
      </c>
      <c r="G100" s="47"/>
      <c r="H100" s="51">
        <f t="shared" si="0"/>
        <v>0</v>
      </c>
      <c r="I100" s="52">
        <f t="shared" si="1"/>
        <v>0</v>
      </c>
      <c r="J100" s="53"/>
      <c r="K100" s="53"/>
    </row>
    <row r="101" spans="1:13" ht="25.5" customHeight="1">
      <c r="A101" s="47">
        <v>96</v>
      </c>
      <c r="B101" s="57" t="s">
        <v>28</v>
      </c>
      <c r="C101" s="49">
        <v>50</v>
      </c>
      <c r="D101" s="47" t="s">
        <v>15</v>
      </c>
      <c r="E101" s="58"/>
      <c r="F101" s="50">
        <v>0.08</v>
      </c>
      <c r="G101" s="47"/>
      <c r="H101" s="51">
        <f t="shared" si="0"/>
        <v>0</v>
      </c>
      <c r="I101" s="52">
        <f t="shared" si="1"/>
        <v>0</v>
      </c>
      <c r="J101" s="53"/>
      <c r="K101" s="53"/>
      <c r="L101" s="61" t="s">
        <v>17</v>
      </c>
      <c r="M101" s="61"/>
    </row>
    <row r="102" spans="1:13" ht="51">
      <c r="A102" s="47">
        <v>97</v>
      </c>
      <c r="B102" s="57" t="s">
        <v>186</v>
      </c>
      <c r="C102" s="49">
        <v>5</v>
      </c>
      <c r="D102" s="47" t="s">
        <v>15</v>
      </c>
      <c r="E102" s="58"/>
      <c r="F102" s="50">
        <v>0.08</v>
      </c>
      <c r="G102" s="47"/>
      <c r="H102" s="51">
        <f t="shared" si="0"/>
        <v>0</v>
      </c>
      <c r="I102" s="52">
        <f t="shared" si="1"/>
        <v>0</v>
      </c>
      <c r="J102" s="53"/>
      <c r="K102" s="53"/>
      <c r="L102" s="64"/>
      <c r="M102" s="64"/>
    </row>
    <row r="103" spans="1:13" ht="51">
      <c r="A103" s="47">
        <v>98</v>
      </c>
      <c r="B103" s="57" t="s">
        <v>187</v>
      </c>
      <c r="C103" s="49">
        <v>5</v>
      </c>
      <c r="D103" s="47" t="s">
        <v>15</v>
      </c>
      <c r="E103" s="58"/>
      <c r="F103" s="50">
        <v>0.08</v>
      </c>
      <c r="G103" s="47"/>
      <c r="H103" s="51">
        <f t="shared" si="0"/>
        <v>0</v>
      </c>
      <c r="I103" s="52">
        <f t="shared" si="1"/>
        <v>0</v>
      </c>
      <c r="J103" s="53"/>
      <c r="K103" s="53"/>
      <c r="L103" s="64"/>
      <c r="M103" s="64"/>
    </row>
    <row r="104" spans="1:13" ht="51">
      <c r="A104" s="47">
        <v>99</v>
      </c>
      <c r="B104" s="57" t="s">
        <v>188</v>
      </c>
      <c r="C104" s="49">
        <v>10</v>
      </c>
      <c r="D104" s="47" t="s">
        <v>15</v>
      </c>
      <c r="E104" s="58"/>
      <c r="F104" s="50">
        <v>0.08</v>
      </c>
      <c r="G104" s="47"/>
      <c r="H104" s="51">
        <f t="shared" si="0"/>
        <v>0</v>
      </c>
      <c r="I104" s="52">
        <f t="shared" si="1"/>
        <v>0</v>
      </c>
      <c r="J104" s="53"/>
      <c r="K104" s="53"/>
      <c r="L104" s="64"/>
      <c r="M104" s="64"/>
    </row>
    <row r="105" spans="1:13" ht="51">
      <c r="A105" s="47">
        <v>100</v>
      </c>
      <c r="B105" s="57" t="s">
        <v>29</v>
      </c>
      <c r="C105" s="49">
        <v>2</v>
      </c>
      <c r="D105" s="47" t="s">
        <v>15</v>
      </c>
      <c r="E105" s="58"/>
      <c r="F105" s="50">
        <v>0.08</v>
      </c>
      <c r="G105" s="47"/>
      <c r="H105" s="51">
        <f t="shared" si="0"/>
        <v>0</v>
      </c>
      <c r="I105" s="52">
        <f t="shared" si="1"/>
        <v>0</v>
      </c>
      <c r="J105" s="53"/>
      <c r="K105" s="53"/>
      <c r="L105" s="64"/>
      <c r="M105" s="64"/>
    </row>
    <row r="106" spans="1:11" ht="76.5">
      <c r="A106" s="47">
        <v>101</v>
      </c>
      <c r="B106" s="63" t="s">
        <v>189</v>
      </c>
      <c r="C106" s="49">
        <v>5</v>
      </c>
      <c r="D106" s="47" t="s">
        <v>27</v>
      </c>
      <c r="E106" s="58"/>
      <c r="F106" s="50">
        <v>0.08</v>
      </c>
      <c r="G106" s="47"/>
      <c r="H106" s="51">
        <f t="shared" si="0"/>
        <v>0</v>
      </c>
      <c r="I106" s="52">
        <f t="shared" si="1"/>
        <v>0</v>
      </c>
      <c r="J106" s="53"/>
      <c r="K106" s="53"/>
    </row>
    <row r="107" spans="1:11" ht="76.5">
      <c r="A107" s="47">
        <v>102</v>
      </c>
      <c r="B107" s="57" t="s">
        <v>190</v>
      </c>
      <c r="C107" s="49">
        <v>5</v>
      </c>
      <c r="D107" s="47" t="s">
        <v>27</v>
      </c>
      <c r="E107" s="58"/>
      <c r="F107" s="50">
        <v>0.08</v>
      </c>
      <c r="G107" s="47"/>
      <c r="H107" s="51">
        <f t="shared" si="0"/>
        <v>0</v>
      </c>
      <c r="I107" s="52">
        <f t="shared" si="1"/>
        <v>0</v>
      </c>
      <c r="J107" s="53"/>
      <c r="K107" s="53"/>
    </row>
    <row r="108" spans="1:11" ht="76.5">
      <c r="A108" s="47">
        <v>103</v>
      </c>
      <c r="B108" s="57" t="s">
        <v>191</v>
      </c>
      <c r="C108" s="49">
        <v>5</v>
      </c>
      <c r="D108" s="47" t="s">
        <v>27</v>
      </c>
      <c r="E108" s="58"/>
      <c r="F108" s="50">
        <v>0.08</v>
      </c>
      <c r="G108" s="47"/>
      <c r="H108" s="51">
        <f t="shared" si="0"/>
        <v>0</v>
      </c>
      <c r="I108" s="52">
        <f t="shared" si="1"/>
        <v>0</v>
      </c>
      <c r="J108" s="53"/>
      <c r="K108" s="53"/>
    </row>
    <row r="109" spans="1:11" ht="15">
      <c r="A109" s="65"/>
      <c r="B109" s="66"/>
      <c r="C109" s="65"/>
      <c r="D109" s="65"/>
      <c r="E109" s="67"/>
      <c r="F109" s="67"/>
      <c r="G109" s="47"/>
      <c r="H109" s="51">
        <f>SUM(H6:H108)</f>
        <v>0</v>
      </c>
      <c r="I109" s="52">
        <f>SUM(I6:I108)</f>
        <v>0</v>
      </c>
      <c r="K109" s="68"/>
    </row>
    <row r="110" ht="15">
      <c r="A110" s="69"/>
    </row>
    <row r="111" spans="1:2" ht="15.75">
      <c r="A111" s="71"/>
      <c r="B111" s="72" t="s">
        <v>30</v>
      </c>
    </row>
    <row r="112" ht="15">
      <c r="A112" s="73"/>
    </row>
    <row r="113" spans="1:10" ht="15">
      <c r="A113" s="74"/>
      <c r="J113" s="37" t="s">
        <v>31</v>
      </c>
    </row>
    <row r="114" spans="1:10" ht="15">
      <c r="A114" s="75" t="s">
        <v>32</v>
      </c>
      <c r="J114" s="76" t="s">
        <v>33</v>
      </c>
    </row>
    <row r="115" spans="1:10" ht="15">
      <c r="A115" s="77" t="s">
        <v>17</v>
      </c>
      <c r="G115" s="77" t="s">
        <v>17</v>
      </c>
      <c r="H115" s="77"/>
      <c r="J115" s="76" t="s">
        <v>34</v>
      </c>
    </row>
    <row r="116" spans="1:10" ht="15">
      <c r="A116" s="78"/>
      <c r="J116" s="76" t="s">
        <v>35</v>
      </c>
    </row>
  </sheetData>
  <sheetProtection selectLockedCells="1" selectUnlockedCells="1"/>
  <mergeCells count="5">
    <mergeCell ref="A1:K1"/>
    <mergeCell ref="A2:K2"/>
    <mergeCell ref="A3:K3"/>
    <mergeCell ref="L34:N34"/>
    <mergeCell ref="L101:M101"/>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 customWidth="1"/>
    <col min="8" max="8" width="9.140625" style="2" customWidth="1"/>
    <col min="9" max="9" width="10.57421875" style="0" customWidth="1"/>
    <col min="10" max="10" width="16.421875" style="0" customWidth="1"/>
  </cols>
  <sheetData>
    <row r="1" spans="1:10" ht="12.75">
      <c r="A1" s="33" t="s">
        <v>36</v>
      </c>
      <c r="B1" s="33"/>
      <c r="C1" s="33"/>
      <c r="D1" s="33"/>
      <c r="E1" s="33"/>
      <c r="F1" s="33"/>
      <c r="G1" s="33"/>
      <c r="H1" s="33"/>
      <c r="I1" s="33"/>
      <c r="J1" s="33"/>
    </row>
    <row r="2" spans="1:10" ht="12.75">
      <c r="A2" s="33" t="s">
        <v>0</v>
      </c>
      <c r="B2" s="33"/>
      <c r="C2" s="33"/>
      <c r="D2" s="33"/>
      <c r="E2" s="33"/>
      <c r="F2" s="33"/>
      <c r="G2" s="33"/>
      <c r="H2" s="33"/>
      <c r="I2" s="33"/>
      <c r="J2" s="33"/>
    </row>
    <row r="3" spans="1:10" ht="12.75">
      <c r="A3" s="33" t="s">
        <v>37</v>
      </c>
      <c r="B3" s="33"/>
      <c r="C3" s="33"/>
      <c r="D3" s="33"/>
      <c r="E3" s="33"/>
      <c r="F3" s="33"/>
      <c r="G3" s="33"/>
      <c r="H3" s="33"/>
      <c r="I3" s="33"/>
      <c r="J3" s="33"/>
    </row>
    <row r="4" spans="1:6" ht="12.75">
      <c r="A4" s="3"/>
      <c r="B4" s="4"/>
      <c r="C4" s="5"/>
      <c r="D4" s="5"/>
      <c r="E4" s="6"/>
      <c r="F4" s="7"/>
    </row>
    <row r="5" spans="1:10" ht="38.25">
      <c r="A5" s="8" t="s">
        <v>1</v>
      </c>
      <c r="B5" s="9" t="s">
        <v>38</v>
      </c>
      <c r="C5" s="8" t="s">
        <v>39</v>
      </c>
      <c r="D5" s="8" t="s">
        <v>40</v>
      </c>
      <c r="E5" s="10" t="s">
        <v>41</v>
      </c>
      <c r="F5" s="11" t="s">
        <v>6</v>
      </c>
      <c r="G5" s="12" t="s">
        <v>42</v>
      </c>
      <c r="H5" s="12" t="s">
        <v>9</v>
      </c>
      <c r="I5" s="8" t="s">
        <v>10</v>
      </c>
      <c r="J5" s="13" t="s">
        <v>43</v>
      </c>
    </row>
    <row r="6" spans="1:10" s="20" customFormat="1" ht="76.5">
      <c r="A6" s="14">
        <v>1</v>
      </c>
      <c r="B6" s="15" t="s">
        <v>44</v>
      </c>
      <c r="C6" s="14">
        <v>40</v>
      </c>
      <c r="D6" s="14" t="s">
        <v>45</v>
      </c>
      <c r="E6" s="16">
        <v>75</v>
      </c>
      <c r="F6" s="17">
        <v>0.08</v>
      </c>
      <c r="G6" s="18">
        <f aca="true" t="shared" si="0" ref="G6:G17">C6*E6</f>
        <v>3000</v>
      </c>
      <c r="H6" s="18">
        <f aca="true" t="shared" si="1" ref="H6:H17">G6+G6*F6</f>
        <v>3240</v>
      </c>
      <c r="I6" s="19"/>
      <c r="J6" s="19"/>
    </row>
    <row r="7" spans="1:10" s="20" customFormat="1" ht="76.5">
      <c r="A7" s="14">
        <v>2</v>
      </c>
      <c r="B7" s="15" t="s">
        <v>46</v>
      </c>
      <c r="C7" s="14">
        <v>50</v>
      </c>
      <c r="D7" s="14" t="s">
        <v>45</v>
      </c>
      <c r="E7" s="16">
        <v>75</v>
      </c>
      <c r="F7" s="17">
        <v>0.08</v>
      </c>
      <c r="G7" s="18">
        <f t="shared" si="0"/>
        <v>3750</v>
      </c>
      <c r="H7" s="18">
        <f t="shared" si="1"/>
        <v>4050</v>
      </c>
      <c r="I7" s="19"/>
      <c r="J7" s="19"/>
    </row>
    <row r="8" spans="1:10" s="20" customFormat="1" ht="76.5">
      <c r="A8" s="14">
        <v>3</v>
      </c>
      <c r="B8" s="15" t="s">
        <v>47</v>
      </c>
      <c r="C8" s="14">
        <v>80</v>
      </c>
      <c r="D8" s="14" t="s">
        <v>45</v>
      </c>
      <c r="E8" s="16">
        <v>75</v>
      </c>
      <c r="F8" s="17">
        <v>0.08</v>
      </c>
      <c r="G8" s="18">
        <f t="shared" si="0"/>
        <v>6000</v>
      </c>
      <c r="H8" s="18">
        <f t="shared" si="1"/>
        <v>6480</v>
      </c>
      <c r="I8" s="19"/>
      <c r="J8" s="19"/>
    </row>
    <row r="9" spans="1:10" s="20" customFormat="1" ht="76.5">
      <c r="A9" s="14">
        <v>4</v>
      </c>
      <c r="B9" s="15" t="s">
        <v>48</v>
      </c>
      <c r="C9" s="14">
        <v>70</v>
      </c>
      <c r="D9" s="14" t="s">
        <v>45</v>
      </c>
      <c r="E9" s="16">
        <v>75</v>
      </c>
      <c r="F9" s="17">
        <v>0.08</v>
      </c>
      <c r="G9" s="18">
        <f t="shared" si="0"/>
        <v>5250</v>
      </c>
      <c r="H9" s="18">
        <f t="shared" si="1"/>
        <v>5670</v>
      </c>
      <c r="I9" s="19"/>
      <c r="J9" s="19"/>
    </row>
    <row r="10" spans="1:10" s="20" customFormat="1" ht="76.5">
      <c r="A10" s="14">
        <v>5</v>
      </c>
      <c r="B10" s="15" t="s">
        <v>49</v>
      </c>
      <c r="C10" s="14">
        <v>30</v>
      </c>
      <c r="D10" s="14" t="s">
        <v>45</v>
      </c>
      <c r="E10" s="16">
        <v>75</v>
      </c>
      <c r="F10" s="17">
        <v>0.08</v>
      </c>
      <c r="G10" s="18">
        <f t="shared" si="0"/>
        <v>2250</v>
      </c>
      <c r="H10" s="18">
        <f t="shared" si="1"/>
        <v>2430</v>
      </c>
      <c r="I10" s="19"/>
      <c r="J10" s="19"/>
    </row>
    <row r="11" spans="1:10" s="20" customFormat="1" ht="76.5">
      <c r="A11" s="14">
        <v>6</v>
      </c>
      <c r="B11" s="15" t="s">
        <v>50</v>
      </c>
      <c r="C11" s="14">
        <v>20</v>
      </c>
      <c r="D11" s="14" t="s">
        <v>45</v>
      </c>
      <c r="E11" s="16">
        <v>75</v>
      </c>
      <c r="F11" s="17">
        <v>0.08</v>
      </c>
      <c r="G11" s="18">
        <f t="shared" si="0"/>
        <v>1500</v>
      </c>
      <c r="H11" s="18">
        <f t="shared" si="1"/>
        <v>1620</v>
      </c>
      <c r="I11" s="19"/>
      <c r="J11" s="19"/>
    </row>
    <row r="12" spans="1:10" s="20" customFormat="1" ht="76.5">
      <c r="A12" s="14">
        <v>7</v>
      </c>
      <c r="B12" s="15" t="s">
        <v>51</v>
      </c>
      <c r="C12" s="14">
        <v>10</v>
      </c>
      <c r="D12" s="14" t="s">
        <v>45</v>
      </c>
      <c r="E12" s="16">
        <v>75</v>
      </c>
      <c r="F12" s="17">
        <v>0.08</v>
      </c>
      <c r="G12" s="18">
        <f t="shared" si="0"/>
        <v>750</v>
      </c>
      <c r="H12" s="18">
        <f t="shared" si="1"/>
        <v>810</v>
      </c>
      <c r="I12" s="19"/>
      <c r="J12" s="19"/>
    </row>
    <row r="13" spans="1:10" s="20" customFormat="1" ht="89.25">
      <c r="A13" s="14">
        <v>8</v>
      </c>
      <c r="B13" s="15" t="s">
        <v>52</v>
      </c>
      <c r="C13" s="14">
        <v>35</v>
      </c>
      <c r="D13" s="14" t="s">
        <v>45</v>
      </c>
      <c r="E13" s="16">
        <v>202.5</v>
      </c>
      <c r="F13" s="17">
        <v>0.08</v>
      </c>
      <c r="G13" s="18">
        <f t="shared" si="0"/>
        <v>7087.5</v>
      </c>
      <c r="H13" s="18">
        <f t="shared" si="1"/>
        <v>7654.5</v>
      </c>
      <c r="I13" s="19"/>
      <c r="J13" s="19"/>
    </row>
    <row r="14" spans="1:10" s="20" customFormat="1" ht="89.25">
      <c r="A14" s="14">
        <v>9</v>
      </c>
      <c r="B14" s="15" t="s">
        <v>53</v>
      </c>
      <c r="C14" s="14">
        <v>41</v>
      </c>
      <c r="D14" s="14" t="s">
        <v>45</v>
      </c>
      <c r="E14" s="16">
        <v>202.5</v>
      </c>
      <c r="F14" s="17">
        <v>0.08</v>
      </c>
      <c r="G14" s="18">
        <f t="shared" si="0"/>
        <v>8302.5</v>
      </c>
      <c r="H14" s="18">
        <f t="shared" si="1"/>
        <v>8966.7</v>
      </c>
      <c r="I14" s="19"/>
      <c r="J14" s="19"/>
    </row>
    <row r="15" spans="1:10" s="20" customFormat="1" ht="89.25">
      <c r="A15" s="14">
        <v>10</v>
      </c>
      <c r="B15" s="15" t="s">
        <v>54</v>
      </c>
      <c r="C15" s="14">
        <v>55</v>
      </c>
      <c r="D15" s="14" t="s">
        <v>45</v>
      </c>
      <c r="E15" s="16">
        <v>40</v>
      </c>
      <c r="F15" s="17">
        <v>0.08</v>
      </c>
      <c r="G15" s="18">
        <f t="shared" si="0"/>
        <v>2200</v>
      </c>
      <c r="H15" s="18">
        <f t="shared" si="1"/>
        <v>2376</v>
      </c>
      <c r="I15" s="19"/>
      <c r="J15" s="19"/>
    </row>
    <row r="16" spans="1:10" s="20" customFormat="1" ht="89.25">
      <c r="A16" s="14">
        <v>11</v>
      </c>
      <c r="B16" s="15" t="s">
        <v>55</v>
      </c>
      <c r="C16" s="14">
        <v>110</v>
      </c>
      <c r="D16" s="14" t="s">
        <v>45</v>
      </c>
      <c r="E16" s="16">
        <v>40</v>
      </c>
      <c r="F16" s="17">
        <v>0.08</v>
      </c>
      <c r="G16" s="18">
        <f t="shared" si="0"/>
        <v>4400</v>
      </c>
      <c r="H16" s="18">
        <f t="shared" si="1"/>
        <v>4752</v>
      </c>
      <c r="I16" s="19"/>
      <c r="J16" s="19"/>
    </row>
    <row r="17" spans="1:10" s="20" customFormat="1" ht="89.25">
      <c r="A17" s="14">
        <v>12</v>
      </c>
      <c r="B17" s="15" t="s">
        <v>56</v>
      </c>
      <c r="C17" s="14">
        <v>80</v>
      </c>
      <c r="D17" s="14" t="s">
        <v>45</v>
      </c>
      <c r="E17" s="16">
        <v>40</v>
      </c>
      <c r="F17" s="17">
        <v>0.08</v>
      </c>
      <c r="G17" s="18">
        <f t="shared" si="0"/>
        <v>3200</v>
      </c>
      <c r="H17" s="18">
        <f t="shared" si="1"/>
        <v>3456</v>
      </c>
      <c r="I17" s="19"/>
      <c r="J17" s="19"/>
    </row>
    <row r="18" spans="7:8" s="20" customFormat="1" ht="12.75">
      <c r="G18" s="21"/>
      <c r="H18" s="21"/>
    </row>
    <row r="19" spans="7:8" s="20" customFormat="1" ht="12.75">
      <c r="G19" s="21"/>
      <c r="H19" s="21"/>
    </row>
    <row r="20" spans="7:8" s="20" customFormat="1" ht="12.75">
      <c r="G20" s="21"/>
      <c r="H20" s="21"/>
    </row>
    <row r="21" spans="1:10" s="20" customFormat="1" ht="25.5">
      <c r="A21" s="14">
        <v>16</v>
      </c>
      <c r="B21" s="15" t="s">
        <v>57</v>
      </c>
      <c r="C21" s="14">
        <v>50</v>
      </c>
      <c r="D21" s="14" t="s">
        <v>58</v>
      </c>
      <c r="E21" s="16">
        <v>13.5</v>
      </c>
      <c r="F21" s="17">
        <v>0.08</v>
      </c>
      <c r="G21" s="18"/>
      <c r="H21" s="18"/>
      <c r="I21" s="19"/>
      <c r="J21" s="19"/>
    </row>
    <row r="22" spans="1:10" s="20" customFormat="1" ht="12.75">
      <c r="A22" s="14">
        <v>17</v>
      </c>
      <c r="B22" s="22" t="s">
        <v>59</v>
      </c>
      <c r="C22" s="14">
        <v>48</v>
      </c>
      <c r="D22" s="14" t="s">
        <v>45</v>
      </c>
      <c r="E22" s="16">
        <v>1.25</v>
      </c>
      <c r="F22" s="17">
        <v>0.08</v>
      </c>
      <c r="G22" s="18"/>
      <c r="H22" s="18"/>
      <c r="I22" s="19"/>
      <c r="J22" s="19"/>
    </row>
    <row r="23" spans="1:10" s="20" customFormat="1" ht="89.25">
      <c r="A23" s="14">
        <v>18</v>
      </c>
      <c r="B23" s="15" t="s">
        <v>60</v>
      </c>
      <c r="C23" s="14">
        <v>2</v>
      </c>
      <c r="D23" s="14" t="s">
        <v>45</v>
      </c>
      <c r="E23" s="16">
        <v>160</v>
      </c>
      <c r="F23" s="17">
        <v>0.08</v>
      </c>
      <c r="G23" s="18"/>
      <c r="H23" s="18"/>
      <c r="I23" s="19"/>
      <c r="J23" s="19"/>
    </row>
    <row r="24" spans="1:10" s="20" customFormat="1" ht="76.5">
      <c r="A24" s="14">
        <v>19</v>
      </c>
      <c r="B24" s="15" t="s">
        <v>61</v>
      </c>
      <c r="C24" s="14">
        <v>20</v>
      </c>
      <c r="D24" s="14" t="s">
        <v>58</v>
      </c>
      <c r="E24" s="16">
        <v>5</v>
      </c>
      <c r="F24" s="17">
        <v>0.08</v>
      </c>
      <c r="G24" s="18"/>
      <c r="H24" s="18"/>
      <c r="I24" s="19"/>
      <c r="J24" s="19"/>
    </row>
    <row r="25" spans="1:10" s="20" customFormat="1" ht="63.75">
      <c r="A25" s="14">
        <v>20</v>
      </c>
      <c r="B25" s="15" t="s">
        <v>62</v>
      </c>
      <c r="C25" s="14">
        <v>25</v>
      </c>
      <c r="D25" s="14" t="s">
        <v>45</v>
      </c>
      <c r="E25" s="16">
        <v>30</v>
      </c>
      <c r="F25" s="17">
        <v>0.08</v>
      </c>
      <c r="G25" s="18"/>
      <c r="H25" s="18"/>
      <c r="I25" s="19"/>
      <c r="J25" s="19"/>
    </row>
    <row r="26" spans="1:10" s="28" customFormat="1" ht="38.25">
      <c r="A26" s="23">
        <v>14</v>
      </c>
      <c r="B26" s="24" t="s">
        <v>63</v>
      </c>
      <c r="C26" s="25">
        <v>120</v>
      </c>
      <c r="D26" s="25" t="s">
        <v>64</v>
      </c>
      <c r="E26" s="25"/>
      <c r="F26" s="25"/>
      <c r="G26" s="26"/>
      <c r="H26" s="26"/>
      <c r="I26" s="27"/>
      <c r="J26" s="27"/>
    </row>
    <row r="27" spans="1:10" s="28" customFormat="1" ht="38.25">
      <c r="A27" s="23">
        <v>15</v>
      </c>
      <c r="B27" s="24" t="s">
        <v>65</v>
      </c>
      <c r="C27" s="25">
        <v>120</v>
      </c>
      <c r="D27" s="25" t="s">
        <v>64</v>
      </c>
      <c r="E27" s="25"/>
      <c r="F27" s="25"/>
      <c r="G27" s="26"/>
      <c r="H27" s="26"/>
      <c r="I27" s="27"/>
      <c r="J27" s="27"/>
    </row>
    <row r="28" spans="1:10" s="28" customFormat="1" ht="38.25">
      <c r="A28" s="23">
        <v>16</v>
      </c>
      <c r="B28" s="24" t="s">
        <v>66</v>
      </c>
      <c r="C28" s="25">
        <v>120</v>
      </c>
      <c r="D28" s="25" t="s">
        <v>64</v>
      </c>
      <c r="E28" s="25"/>
      <c r="F28" s="25"/>
      <c r="G28" s="26"/>
      <c r="H28" s="26"/>
      <c r="I28" s="27"/>
      <c r="J28" s="27"/>
    </row>
    <row r="29" spans="5:8" s="20" customFormat="1" ht="15">
      <c r="E29" s="29" t="s">
        <v>67</v>
      </c>
      <c r="F29" s="30"/>
      <c r="G29" s="31">
        <f>SUM(G6:G25)</f>
        <v>47690</v>
      </c>
      <c r="H29" s="31">
        <f>SUM(H6:H25)</f>
        <v>51505.2</v>
      </c>
    </row>
    <row r="30" spans="2:10" s="20" customFormat="1" ht="12.75" customHeight="1">
      <c r="B30" s="34" t="s">
        <v>68</v>
      </c>
      <c r="C30" s="34"/>
      <c r="D30" s="34"/>
      <c r="E30" s="34"/>
      <c r="F30" s="34"/>
      <c r="G30" s="34"/>
      <c r="H30" s="34"/>
      <c r="I30" s="34"/>
      <c r="J30" s="34"/>
    </row>
    <row r="31" spans="2:10" s="20" customFormat="1" ht="12.75" customHeight="1">
      <c r="B31" s="34" t="s">
        <v>69</v>
      </c>
      <c r="C31" s="34"/>
      <c r="D31" s="34"/>
      <c r="E31" s="34"/>
      <c r="F31" s="34"/>
      <c r="G31" s="34"/>
      <c r="H31" s="34"/>
      <c r="I31" s="34"/>
      <c r="J31" s="34"/>
    </row>
    <row r="32" spans="1:8" s="20" customFormat="1" ht="12.75">
      <c r="A32" s="5"/>
      <c r="B32" s="32"/>
      <c r="C32" s="5"/>
      <c r="D32" s="5"/>
      <c r="E32" s="6"/>
      <c r="F32" s="7"/>
      <c r="G32" s="21"/>
      <c r="H32" s="21"/>
    </row>
    <row r="33" spans="1:8" s="20" customFormat="1" ht="12.75">
      <c r="A33" s="5"/>
      <c r="B33" s="32"/>
      <c r="C33" s="5"/>
      <c r="D33" s="5"/>
      <c r="E33" s="6"/>
      <c r="F33" s="7"/>
      <c r="G33" s="21"/>
      <c r="H33" s="21"/>
    </row>
    <row r="34" spans="1:8" s="20" customFormat="1" ht="12.75">
      <c r="A34" s="5"/>
      <c r="B34" s="32"/>
      <c r="C34" s="5"/>
      <c r="D34" s="5"/>
      <c r="E34" s="6"/>
      <c r="F34" s="7"/>
      <c r="G34" s="21"/>
      <c r="H34" s="21"/>
    </row>
    <row r="35" spans="1:10" s="20" customFormat="1" ht="12.75" customHeight="1">
      <c r="A35" s="35" t="s">
        <v>36</v>
      </c>
      <c r="B35" s="35"/>
      <c r="C35" s="35"/>
      <c r="D35" s="35"/>
      <c r="E35" s="35"/>
      <c r="F35" s="35"/>
      <c r="G35" s="35"/>
      <c r="H35" s="35"/>
      <c r="I35" s="35"/>
      <c r="J35" s="35"/>
    </row>
    <row r="36" spans="1:10" s="20" customFormat="1" ht="12.75" customHeight="1">
      <c r="A36" s="35" t="s">
        <v>0</v>
      </c>
      <c r="B36" s="35"/>
      <c r="C36" s="35"/>
      <c r="D36" s="35"/>
      <c r="E36" s="35"/>
      <c r="F36" s="35"/>
      <c r="G36" s="35"/>
      <c r="H36" s="35"/>
      <c r="I36" s="35"/>
      <c r="J36" s="35"/>
    </row>
    <row r="37" spans="1:10" s="20" customFormat="1" ht="12.75" customHeight="1">
      <c r="A37" s="35" t="s">
        <v>70</v>
      </c>
      <c r="B37" s="35"/>
      <c r="C37" s="35"/>
      <c r="D37" s="35"/>
      <c r="E37" s="35"/>
      <c r="F37" s="35"/>
      <c r="G37" s="35"/>
      <c r="H37" s="35"/>
      <c r="I37" s="35"/>
      <c r="J37" s="35"/>
    </row>
    <row r="38" spans="1:8" s="20" customFormat="1" ht="12.75">
      <c r="A38" s="5"/>
      <c r="B38" s="32"/>
      <c r="C38" s="5"/>
      <c r="D38" s="5"/>
      <c r="E38" s="6"/>
      <c r="F38" s="7"/>
      <c r="G38" s="21"/>
      <c r="H38" s="21"/>
    </row>
    <row r="39" spans="1:10" s="20" customFormat="1" ht="38.25">
      <c r="A39" s="8" t="s">
        <v>1</v>
      </c>
      <c r="B39" s="9" t="s">
        <v>38</v>
      </c>
      <c r="C39" s="8" t="s">
        <v>39</v>
      </c>
      <c r="D39" s="8" t="s">
        <v>40</v>
      </c>
      <c r="E39" s="10" t="s">
        <v>41</v>
      </c>
      <c r="F39" s="11" t="s">
        <v>6</v>
      </c>
      <c r="G39" s="12" t="s">
        <v>42</v>
      </c>
      <c r="H39" s="12" t="s">
        <v>9</v>
      </c>
      <c r="I39" s="8" t="s">
        <v>10</v>
      </c>
      <c r="J39" s="13" t="s">
        <v>43</v>
      </c>
    </row>
    <row r="40" spans="1:10" s="20" customFormat="1" ht="76.5">
      <c r="A40" s="14">
        <v>1</v>
      </c>
      <c r="B40" s="15" t="s">
        <v>71</v>
      </c>
      <c r="C40" s="14">
        <v>250</v>
      </c>
      <c r="D40" s="14" t="s">
        <v>16</v>
      </c>
      <c r="E40" s="16">
        <v>2</v>
      </c>
      <c r="F40" s="17">
        <v>0.08</v>
      </c>
      <c r="G40" s="18"/>
      <c r="H40" s="18"/>
      <c r="I40" s="19"/>
      <c r="J40" s="19"/>
    </row>
    <row r="41" spans="1:10" s="20" customFormat="1" ht="63.75">
      <c r="A41" s="14">
        <v>2</v>
      </c>
      <c r="B41" s="15" t="s">
        <v>72</v>
      </c>
      <c r="C41" s="14">
        <v>750</v>
      </c>
      <c r="D41" s="14" t="s">
        <v>16</v>
      </c>
      <c r="E41" s="16">
        <v>2</v>
      </c>
      <c r="F41" s="17">
        <v>0.08</v>
      </c>
      <c r="G41" s="18"/>
      <c r="H41" s="18"/>
      <c r="I41" s="19"/>
      <c r="J41" s="19"/>
    </row>
    <row r="42" spans="1:10" s="20" customFormat="1" ht="102">
      <c r="A42" s="14">
        <v>3</v>
      </c>
      <c r="B42" s="15" t="s">
        <v>73</v>
      </c>
      <c r="C42" s="14">
        <v>100</v>
      </c>
      <c r="D42" s="14" t="s">
        <v>16</v>
      </c>
      <c r="E42" s="16">
        <v>9.5</v>
      </c>
      <c r="F42" s="17">
        <v>0.08</v>
      </c>
      <c r="G42" s="18"/>
      <c r="H42" s="18"/>
      <c r="I42" s="19"/>
      <c r="J42" s="19"/>
    </row>
    <row r="43" spans="1:10" s="20" customFormat="1" ht="178.5">
      <c r="A43" s="14">
        <v>4</v>
      </c>
      <c r="B43" s="15" t="s">
        <v>74</v>
      </c>
      <c r="C43" s="14">
        <v>1800</v>
      </c>
      <c r="D43" s="14" t="s">
        <v>64</v>
      </c>
      <c r="E43" s="16">
        <v>5.7</v>
      </c>
      <c r="F43" s="17">
        <v>0.23</v>
      </c>
      <c r="G43" s="18"/>
      <c r="H43" s="18"/>
      <c r="I43" s="19"/>
      <c r="J43" s="19"/>
    </row>
    <row r="44" spans="1:10" s="20" customFormat="1" ht="102">
      <c r="A44" s="14">
        <v>5</v>
      </c>
      <c r="B44" s="15" t="s">
        <v>75</v>
      </c>
      <c r="C44" s="14">
        <v>50</v>
      </c>
      <c r="D44" s="14" t="s">
        <v>16</v>
      </c>
      <c r="E44" s="16">
        <v>11.9</v>
      </c>
      <c r="F44" s="17">
        <v>0.08</v>
      </c>
      <c r="G44" s="18"/>
      <c r="H44" s="18"/>
      <c r="I44" s="19"/>
      <c r="J44" s="19"/>
    </row>
    <row r="45" spans="1:10" s="20" customFormat="1" ht="89.25">
      <c r="A45" s="14">
        <v>6</v>
      </c>
      <c r="B45" s="15" t="s">
        <v>76</v>
      </c>
      <c r="C45" s="14">
        <v>50</v>
      </c>
      <c r="D45" s="14" t="s">
        <v>16</v>
      </c>
      <c r="E45" s="16">
        <v>18</v>
      </c>
      <c r="F45" s="17">
        <v>0.08</v>
      </c>
      <c r="G45" s="18"/>
      <c r="H45" s="18"/>
      <c r="I45" s="19"/>
      <c r="J45" s="19"/>
    </row>
    <row r="46" spans="5:8" s="20" customFormat="1" ht="15">
      <c r="E46" s="29" t="s">
        <v>67</v>
      </c>
      <c r="F46" s="30"/>
      <c r="G46" s="31">
        <f>SUM(G40:G45)</f>
        <v>0</v>
      </c>
      <c r="H46" s="31">
        <f>SUM(H40:H45)</f>
        <v>0</v>
      </c>
    </row>
    <row r="47" spans="2:10" s="20" customFormat="1" ht="12.75" customHeight="1">
      <c r="B47" s="34" t="s">
        <v>68</v>
      </c>
      <c r="C47" s="34"/>
      <c r="D47" s="34"/>
      <c r="E47" s="34"/>
      <c r="F47" s="34"/>
      <c r="G47" s="34"/>
      <c r="H47" s="34"/>
      <c r="I47" s="34"/>
      <c r="J47" s="34"/>
    </row>
    <row r="48" spans="2:10" s="20" customFormat="1" ht="12.75" customHeight="1">
      <c r="B48" s="34" t="s">
        <v>69</v>
      </c>
      <c r="C48" s="34"/>
      <c r="D48" s="34"/>
      <c r="E48" s="34"/>
      <c r="F48" s="34"/>
      <c r="G48" s="34"/>
      <c r="H48" s="34"/>
      <c r="I48" s="34"/>
      <c r="J48" s="34"/>
    </row>
    <row r="49" spans="1:8" s="20" customFormat="1" ht="12.75">
      <c r="A49" s="5"/>
      <c r="B49" s="32"/>
      <c r="C49" s="5"/>
      <c r="D49" s="5"/>
      <c r="E49" s="6"/>
      <c r="F49" s="7"/>
      <c r="G49" s="21"/>
      <c r="H49" s="21"/>
    </row>
    <row r="50" spans="1:8" s="20" customFormat="1" ht="12.75">
      <c r="A50" s="5"/>
      <c r="B50" s="32"/>
      <c r="C50" s="5"/>
      <c r="D50" s="5"/>
      <c r="E50" s="6"/>
      <c r="F50" s="7"/>
      <c r="G50" s="21"/>
      <c r="H50" s="21"/>
    </row>
    <row r="51" spans="1:10" s="20" customFormat="1" ht="12.75" customHeight="1">
      <c r="A51" s="35" t="s">
        <v>36</v>
      </c>
      <c r="B51" s="35"/>
      <c r="C51" s="35"/>
      <c r="D51" s="35"/>
      <c r="E51" s="35"/>
      <c r="F51" s="35"/>
      <c r="G51" s="35"/>
      <c r="H51" s="35"/>
      <c r="I51" s="35"/>
      <c r="J51" s="35"/>
    </row>
    <row r="52" spans="1:10" s="20" customFormat="1" ht="12.75" customHeight="1">
      <c r="A52" s="35" t="s">
        <v>0</v>
      </c>
      <c r="B52" s="35"/>
      <c r="C52" s="35"/>
      <c r="D52" s="35"/>
      <c r="E52" s="35"/>
      <c r="F52" s="35"/>
      <c r="G52" s="35"/>
      <c r="H52" s="35"/>
      <c r="I52" s="35"/>
      <c r="J52" s="35"/>
    </row>
    <row r="53" spans="1:10" s="20" customFormat="1" ht="12.75" customHeight="1">
      <c r="A53" s="35" t="s">
        <v>77</v>
      </c>
      <c r="B53" s="35"/>
      <c r="C53" s="35"/>
      <c r="D53" s="35"/>
      <c r="E53" s="35"/>
      <c r="F53" s="35"/>
      <c r="G53" s="35"/>
      <c r="H53" s="35"/>
      <c r="I53" s="35"/>
      <c r="J53" s="35"/>
    </row>
    <row r="54" spans="1:8" s="20" customFormat="1" ht="12.75">
      <c r="A54" s="5"/>
      <c r="B54" s="32"/>
      <c r="C54" s="5"/>
      <c r="D54" s="5"/>
      <c r="E54" s="6"/>
      <c r="F54" s="7"/>
      <c r="G54" s="21"/>
      <c r="H54" s="21"/>
    </row>
    <row r="55" spans="1:10" s="20" customFormat="1" ht="38.25">
      <c r="A55" s="8" t="s">
        <v>1</v>
      </c>
      <c r="B55" s="9" t="s">
        <v>38</v>
      </c>
      <c r="C55" s="8" t="s">
        <v>39</v>
      </c>
      <c r="D55" s="8" t="s">
        <v>40</v>
      </c>
      <c r="E55" s="10" t="s">
        <v>41</v>
      </c>
      <c r="F55" s="11" t="s">
        <v>6</v>
      </c>
      <c r="G55" s="12" t="s">
        <v>42</v>
      </c>
      <c r="H55" s="12" t="s">
        <v>9</v>
      </c>
      <c r="I55" s="8" t="s">
        <v>10</v>
      </c>
      <c r="J55" s="13" t="s">
        <v>43</v>
      </c>
    </row>
    <row r="56" spans="1:10" s="20" customFormat="1" ht="51">
      <c r="A56" s="14">
        <v>1</v>
      </c>
      <c r="B56" s="15" t="s">
        <v>78</v>
      </c>
      <c r="C56" s="14">
        <v>450</v>
      </c>
      <c r="D56" s="14" t="s">
        <v>16</v>
      </c>
      <c r="E56" s="16">
        <v>18</v>
      </c>
      <c r="F56" s="17">
        <v>0.08</v>
      </c>
      <c r="G56" s="18"/>
      <c r="H56" s="18"/>
      <c r="I56" s="19"/>
      <c r="J56" s="19"/>
    </row>
    <row r="57" spans="1:10" s="20" customFormat="1" ht="38.25">
      <c r="A57" s="14">
        <v>2</v>
      </c>
      <c r="B57" s="15" t="s">
        <v>79</v>
      </c>
      <c r="C57" s="14">
        <v>450</v>
      </c>
      <c r="D57" s="14" t="s">
        <v>16</v>
      </c>
      <c r="E57" s="16">
        <v>2.8</v>
      </c>
      <c r="F57" s="17">
        <v>0.08</v>
      </c>
      <c r="G57" s="18"/>
      <c r="H57" s="18"/>
      <c r="I57" s="19"/>
      <c r="J57" s="19"/>
    </row>
    <row r="58" spans="1:10" s="20" customFormat="1" ht="25.5">
      <c r="A58" s="14">
        <v>3</v>
      </c>
      <c r="B58" s="15" t="s">
        <v>80</v>
      </c>
      <c r="C58" s="14">
        <v>12</v>
      </c>
      <c r="D58" s="14" t="s">
        <v>16</v>
      </c>
      <c r="E58" s="16">
        <v>180</v>
      </c>
      <c r="F58" s="17">
        <v>0.08</v>
      </c>
      <c r="G58" s="18"/>
      <c r="H58" s="18"/>
      <c r="I58" s="19"/>
      <c r="J58" s="19"/>
    </row>
    <row r="59" spans="1:10" s="20" customFormat="1" ht="38.25">
      <c r="A59" s="14">
        <v>4</v>
      </c>
      <c r="B59" s="15" t="s">
        <v>81</v>
      </c>
      <c r="C59" s="14">
        <v>150</v>
      </c>
      <c r="D59" s="14" t="s">
        <v>16</v>
      </c>
      <c r="E59" s="16">
        <v>2</v>
      </c>
      <c r="F59" s="17">
        <v>0.08</v>
      </c>
      <c r="G59" s="18"/>
      <c r="H59" s="18"/>
      <c r="I59" s="19"/>
      <c r="J59" s="19"/>
    </row>
    <row r="60" spans="1:10" s="20" customFormat="1" ht="76.5">
      <c r="A60" s="14">
        <v>5</v>
      </c>
      <c r="B60" s="15" t="s">
        <v>82</v>
      </c>
      <c r="C60" s="14">
        <v>200</v>
      </c>
      <c r="D60" s="14" t="s">
        <v>16</v>
      </c>
      <c r="E60" s="16">
        <v>3</v>
      </c>
      <c r="F60" s="17">
        <v>0.08</v>
      </c>
      <c r="G60" s="18"/>
      <c r="H60" s="18"/>
      <c r="I60" s="19"/>
      <c r="J60" s="19"/>
    </row>
    <row r="61" spans="1:10" s="20" customFormat="1" ht="25.5">
      <c r="A61" s="14">
        <v>6</v>
      </c>
      <c r="B61" s="15" t="s">
        <v>83</v>
      </c>
      <c r="C61" s="14">
        <v>20</v>
      </c>
      <c r="D61" s="14" t="s">
        <v>16</v>
      </c>
      <c r="E61" s="16">
        <v>9.5</v>
      </c>
      <c r="F61" s="17">
        <v>0.08</v>
      </c>
      <c r="G61" s="18"/>
      <c r="H61" s="18"/>
      <c r="I61" s="19"/>
      <c r="J61" s="19"/>
    </row>
    <row r="62" spans="1:10" s="20" customFormat="1" ht="38.25">
      <c r="A62" s="14">
        <v>7</v>
      </c>
      <c r="B62" s="15" t="s">
        <v>84</v>
      </c>
      <c r="C62" s="14">
        <v>20</v>
      </c>
      <c r="D62" s="14" t="s">
        <v>16</v>
      </c>
      <c r="E62" s="16">
        <v>10</v>
      </c>
      <c r="F62" s="17">
        <v>0.08</v>
      </c>
      <c r="G62" s="18"/>
      <c r="H62" s="18"/>
      <c r="I62" s="19"/>
      <c r="J62" s="19"/>
    </row>
    <row r="63" spans="1:10" s="20" customFormat="1" ht="89.25">
      <c r="A63" s="14">
        <v>8</v>
      </c>
      <c r="B63" s="15" t="s">
        <v>85</v>
      </c>
      <c r="C63" s="14">
        <v>35</v>
      </c>
      <c r="D63" s="14" t="s">
        <v>16</v>
      </c>
      <c r="E63" s="16">
        <v>8</v>
      </c>
      <c r="F63" s="17">
        <v>0.08</v>
      </c>
      <c r="G63" s="18"/>
      <c r="H63" s="18"/>
      <c r="I63" s="19"/>
      <c r="J63" s="19"/>
    </row>
    <row r="64" spans="1:10" s="20" customFormat="1" ht="51">
      <c r="A64" s="14">
        <v>9</v>
      </c>
      <c r="B64" s="15" t="s">
        <v>86</v>
      </c>
      <c r="C64" s="14">
        <v>20</v>
      </c>
      <c r="D64" s="14" t="s">
        <v>16</v>
      </c>
      <c r="E64" s="16">
        <v>8</v>
      </c>
      <c r="F64" s="17">
        <v>0.08</v>
      </c>
      <c r="G64" s="18"/>
      <c r="H64" s="18"/>
      <c r="I64" s="19"/>
      <c r="J64" s="19"/>
    </row>
    <row r="65" spans="1:10" s="20" customFormat="1" ht="51">
      <c r="A65" s="14">
        <v>10</v>
      </c>
      <c r="B65" s="15" t="s">
        <v>87</v>
      </c>
      <c r="C65" s="14">
        <v>10</v>
      </c>
      <c r="D65" s="14" t="s">
        <v>16</v>
      </c>
      <c r="E65" s="16">
        <v>29</v>
      </c>
      <c r="F65" s="17">
        <v>0.08</v>
      </c>
      <c r="G65" s="18"/>
      <c r="H65" s="18"/>
      <c r="I65" s="19"/>
      <c r="J65" s="19"/>
    </row>
    <row r="66" spans="1:10" s="20" customFormat="1" ht="51">
      <c r="A66" s="14">
        <v>11</v>
      </c>
      <c r="B66" s="15" t="s">
        <v>88</v>
      </c>
      <c r="C66" s="14">
        <v>10</v>
      </c>
      <c r="D66" s="14" t="s">
        <v>16</v>
      </c>
      <c r="E66" s="16">
        <v>8</v>
      </c>
      <c r="F66" s="17">
        <v>0.08</v>
      </c>
      <c r="G66" s="18"/>
      <c r="H66" s="18"/>
      <c r="I66" s="19"/>
      <c r="J66" s="19"/>
    </row>
    <row r="67" spans="1:10" s="20" customFormat="1" ht="38.25">
      <c r="A67" s="14">
        <v>12</v>
      </c>
      <c r="B67" s="15" t="s">
        <v>89</v>
      </c>
      <c r="C67" s="14">
        <v>10</v>
      </c>
      <c r="D67" s="14" t="s">
        <v>16</v>
      </c>
      <c r="E67" s="16">
        <v>17</v>
      </c>
      <c r="F67" s="17">
        <v>0.08</v>
      </c>
      <c r="G67" s="18"/>
      <c r="H67" s="18"/>
      <c r="I67" s="19"/>
      <c r="J67" s="19"/>
    </row>
    <row r="68" spans="1:10" s="20" customFormat="1" ht="25.5">
      <c r="A68" s="14">
        <v>13</v>
      </c>
      <c r="B68" s="15" t="s">
        <v>90</v>
      </c>
      <c r="C68" s="14">
        <v>20</v>
      </c>
      <c r="D68" s="14" t="s">
        <v>16</v>
      </c>
      <c r="E68" s="16">
        <v>14</v>
      </c>
      <c r="F68" s="17">
        <v>0.08</v>
      </c>
      <c r="G68" s="18"/>
      <c r="H68" s="18"/>
      <c r="I68" s="19"/>
      <c r="J68" s="19"/>
    </row>
    <row r="69" spans="1:10" s="20" customFormat="1" ht="25.5">
      <c r="A69" s="14">
        <v>14</v>
      </c>
      <c r="B69" s="15" t="s">
        <v>91</v>
      </c>
      <c r="C69" s="14"/>
      <c r="D69" s="14" t="s">
        <v>92</v>
      </c>
      <c r="E69" s="16">
        <v>27.5</v>
      </c>
      <c r="F69" s="17">
        <v>0.08</v>
      </c>
      <c r="G69" s="18"/>
      <c r="H69" s="18"/>
      <c r="I69" s="19"/>
      <c r="J69" s="19"/>
    </row>
    <row r="70" spans="1:10" s="20" customFormat="1" ht="51">
      <c r="A70" s="14">
        <v>15</v>
      </c>
      <c r="B70" s="15" t="s">
        <v>93</v>
      </c>
      <c r="C70" s="14">
        <v>180</v>
      </c>
      <c r="D70" s="14" t="s">
        <v>45</v>
      </c>
      <c r="E70" s="16">
        <v>12</v>
      </c>
      <c r="F70" s="17">
        <v>0.08</v>
      </c>
      <c r="G70" s="18"/>
      <c r="H70" s="18"/>
      <c r="I70" s="19"/>
      <c r="J70" s="19"/>
    </row>
    <row r="71" spans="1:10" s="20" customFormat="1" ht="12.75">
      <c r="A71" s="14">
        <v>16</v>
      </c>
      <c r="B71" s="15" t="s">
        <v>94</v>
      </c>
      <c r="C71" s="14">
        <v>30</v>
      </c>
      <c r="D71" s="14" t="s">
        <v>16</v>
      </c>
      <c r="E71" s="16">
        <v>8</v>
      </c>
      <c r="F71" s="17">
        <v>0.08</v>
      </c>
      <c r="G71" s="18"/>
      <c r="H71" s="18"/>
      <c r="I71" s="19"/>
      <c r="J71" s="19"/>
    </row>
    <row r="72" spans="1:10" s="20" customFormat="1" ht="12.75">
      <c r="A72" s="14">
        <v>17</v>
      </c>
      <c r="B72" s="15" t="s">
        <v>95</v>
      </c>
      <c r="C72" s="14">
        <v>200</v>
      </c>
      <c r="D72" s="14" t="s">
        <v>16</v>
      </c>
      <c r="E72" s="16">
        <v>1.2</v>
      </c>
      <c r="F72" s="17">
        <v>0.08</v>
      </c>
      <c r="G72" s="18"/>
      <c r="H72" s="18"/>
      <c r="I72" s="19"/>
      <c r="J72" s="19"/>
    </row>
    <row r="73" spans="1:10" s="20" customFormat="1" ht="51">
      <c r="A73" s="14">
        <v>18</v>
      </c>
      <c r="B73" s="15" t="s">
        <v>96</v>
      </c>
      <c r="C73" s="14">
        <v>40</v>
      </c>
      <c r="D73" s="14" t="s">
        <v>16</v>
      </c>
      <c r="E73" s="16">
        <v>20</v>
      </c>
      <c r="F73" s="17">
        <v>0.08</v>
      </c>
      <c r="G73" s="18"/>
      <c r="H73" s="18"/>
      <c r="I73" s="19"/>
      <c r="J73" s="19"/>
    </row>
    <row r="74" spans="5:8" s="20" customFormat="1" ht="15">
      <c r="E74" s="29" t="s">
        <v>67</v>
      </c>
      <c r="F74" s="30"/>
      <c r="G74" s="31">
        <f>SUM(G56:G73)</f>
        <v>0</v>
      </c>
      <c r="H74" s="31">
        <f>SUM(H56:H73)</f>
        <v>0</v>
      </c>
    </row>
    <row r="75" spans="1:10" ht="12.75" customHeight="1">
      <c r="A75" s="20"/>
      <c r="B75" s="34" t="s">
        <v>68</v>
      </c>
      <c r="C75" s="34"/>
      <c r="D75" s="34"/>
      <c r="E75" s="34"/>
      <c r="F75" s="34"/>
      <c r="G75" s="34"/>
      <c r="H75" s="34"/>
      <c r="I75" s="34"/>
      <c r="J75" s="34"/>
    </row>
    <row r="76" spans="1:10" ht="12.75" customHeight="1">
      <c r="A76" s="20"/>
      <c r="B76" s="34" t="s">
        <v>69</v>
      </c>
      <c r="C76" s="34"/>
      <c r="D76" s="34"/>
      <c r="E76" s="34"/>
      <c r="F76" s="34"/>
      <c r="G76" s="34"/>
      <c r="H76" s="34"/>
      <c r="I76" s="34"/>
      <c r="J76" s="3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2016-01-12T16:54:53Z</dcterms:modified>
  <cp:category/>
  <cp:version/>
  <cp:contentType/>
  <cp:contentStatus/>
</cp:coreProperties>
</file>