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<sst xmlns="http://schemas.openxmlformats.org/spreadsheetml/2006/main" count="289" uniqueCount="151">
  <si>
    <t>………………………………………………………………………………………</t>
  </si>
  <si>
    <t>Nazwa Wykonawcy</t>
  </si>
  <si>
    <t>Lp.</t>
  </si>
  <si>
    <t>Nazwa międzynarodowa</t>
  </si>
  <si>
    <t>j.m</t>
  </si>
  <si>
    <t>ilość</t>
  </si>
  <si>
    <t>Cena jedn. netto</t>
  </si>
  <si>
    <t>Wartość netto</t>
  </si>
  <si>
    <t>Stawka VAT %</t>
  </si>
  <si>
    <t>Wartość brutto</t>
  </si>
  <si>
    <t>KOD CPV</t>
  </si>
  <si>
    <t>6=4*5</t>
  </si>
  <si>
    <t>8=6+VAT</t>
  </si>
  <si>
    <t>ADENOSINE INJ. 3MG/ML x 6 FIOL. a 2ML</t>
  </si>
  <si>
    <t>opak.</t>
  </si>
  <si>
    <t>kod CPV 33622100-7 produkty lecznicze w terapii serca</t>
  </si>
  <si>
    <t>AMIODARONE HYDROCHLORIDE INJ. 150MG/3 ML x 5 AMP.</t>
  </si>
  <si>
    <t>Analog Insuliny ludzkiej o szybkim początku działania, insulina  lispro, roztwór do wstrzykiwań 100 j.m./ml 5 wkładów po 3 ml</t>
  </si>
  <si>
    <t>kod CPV 33615100-5- insulina</t>
  </si>
  <si>
    <t>Analog Insuliny ludzkiej o szybkim początku działania, insulina glulizynowa, roztwór do wstrzykiwań 100 j.m./ml 5 wkładów po 3 ml</t>
  </si>
  <si>
    <t>ANTAZOLINE ROZTW. DO WSTRZ. 100 MG/2 ML x 10 AMP.</t>
  </si>
  <si>
    <t>kod CPV preparaty antyhistaminowe do użytku ogólnoustrojowego</t>
  </si>
  <si>
    <t>AQUA PRO INIECTIONE 10 ML x 100 AMP.</t>
  </si>
  <si>
    <t>kod CPV 33692100-8 roztwory do wstrzykiwania</t>
  </si>
  <si>
    <t>ASCORBIC ACID ROZTW. DO WSTRZ. 100MG /ML x 10 AMPUŁEK</t>
  </si>
  <si>
    <t>kod CPV 3333616000-1 witaminy</t>
  </si>
  <si>
    <t xml:space="preserve">BETAMETHASONE DIPROPIONATE ZAW. DO WSTRZ. 7MG/ML a 1ML x 5 AMP. </t>
  </si>
  <si>
    <t>kod CPV 33642000-2 ogólnoustrojowe preparaty hormonalne bez hormonów płciowych</t>
  </si>
  <si>
    <t>BUPIVACAINE 150MG/20ML x 5 FIOLEK</t>
  </si>
  <si>
    <t>kod CPV 33661100-2 środki znieczulające</t>
  </si>
  <si>
    <t>BUPIVACAINE HYDROCHLORIDE ROZTW. DO WSTRZ. 5MG/ML; 4ML x 5 AMP. W OP. JAŁOWYM</t>
  </si>
  <si>
    <t>BUPIVACAINUM HYDROCHLORIDUM, EPINEFRINUM 0,5% (5MG+0,005MG)/ML ROZTWÓR DO WSTRZYKIWAŃ 20MLx5 FIOLEK</t>
  </si>
  <si>
    <t>CPV 33661100-2 środki znieczulające</t>
  </si>
  <si>
    <t>CALCIUM CHLORIDE ROZTWÓR DO INF. 10% a 10mlx10amp</t>
  </si>
  <si>
    <t>kod CPV 33617000-8 dodatki mineralne</t>
  </si>
  <si>
    <t xml:space="preserve">CARBETOCIN ROZTW. DO WSTRZ. 0,1 MG/ML x 5 AMP.         </t>
  </si>
  <si>
    <t>kod CPV 33641200-7 pozostałe środki ginekologiczne</t>
  </si>
  <si>
    <t>CHLORPROMAZINE HYDROCHLORIDE ROZTW. DO WSTRZ. 25MG/5ML a 2ML x 10 AMP.</t>
  </si>
  <si>
    <t>kod CPV 33661500-6 neuroleptyki</t>
  </si>
  <si>
    <t>CIPROFLOXACIN LACTATE INJ. 100MG/10ML x 5 AMP.</t>
  </si>
  <si>
    <t>KOD CPV 33651100-9 środki antybakteryjne do użytku ogólnoustrojowego</t>
  </si>
  <si>
    <t>Clemastinum 1mg/ml x 5 amp. a 2 ml</t>
  </si>
  <si>
    <t>kod CPV 33612000-3 produkty lecznicze do leczenia zaburzeń w funk. przew. pok.</t>
  </si>
  <si>
    <t>CYANOCOBALAMIN ROZTW. DO WSTRZ. 1000uG/2ML x 5 AMPUŁEK</t>
  </si>
  <si>
    <t>DEXAMETHASONE SODIUM PHOSPHATE ROZTW. DO WSTRZ. 4MG/ML a 2ML x 10 AMP.</t>
  </si>
  <si>
    <t>kod CPV 33642200-4 kortykosterydy do użytku ogólnoustrojowego</t>
  </si>
  <si>
    <t>DEXAMETHASONE SODIUM PHOSPHATE ROZTW. DO WSTRZ. 4MG/ML x 10 AMP.</t>
  </si>
  <si>
    <t>DICLOFENAC ROZTW. DO WSTRZ. 75 MG/3 ML x 5 AMP.</t>
  </si>
  <si>
    <t>kod CPV 33632100-0 produkty przeciwzapalne i przeciwreumatyczne</t>
  </si>
  <si>
    <t>DINOPROST ROZTW. DO WSTRZ. 5MG/ML x 5 AMP.</t>
  </si>
  <si>
    <t>DOBUTAMINE PROSZEK DO SPORZ. ROZTW. DO INF. 250 MG/0,5ML x 1 FIOL.</t>
  </si>
  <si>
    <t>DROTAVERINE HYDROCHLORIDE ROZTW. DO WSTRZ. 40 MG/2 ML x 5 AMP.</t>
  </si>
  <si>
    <t>ETAMSYLATE INJ. 0,125 G/ML a 2ML x 50 AMP.</t>
  </si>
  <si>
    <t>kod CPV 33621200-1 środki przeciwkrwotoczne</t>
  </si>
  <si>
    <t>FENOTEROL HYDROBROMIDE  ROZTW. DO WSTRZ I INF. 50uG/ML x 15 AMP.</t>
  </si>
  <si>
    <t>kod CPV 33641300-8-horomony płciowe i modulatory systemu płciowego</t>
  </si>
  <si>
    <t xml:space="preserve">FENPIVERINIUM BROMIDE,METHAMIZOLE,PITOFENONI ROZTW. DO WSTRZ. 500MG+2MG+0,02MG/1ML a 5 ML x 10 AMP. </t>
  </si>
  <si>
    <t>FENYTOINA 50MG/ML ROZTWÓR DO WSTRZYKIWAŃ x5 amp</t>
  </si>
  <si>
    <t>CPV 33661300-4 środki przeciwepileptyczne</t>
  </si>
  <si>
    <t>FERRIC HYDROXIDE DEXTRAN COMPLEX ROZTW. DO WSTRZ. 50MG FeIII/ML x 50 AMP.</t>
  </si>
  <si>
    <t>kod CPV 33621300-2 preparat przeciw anemii</t>
  </si>
  <si>
    <t>Ferric isomaltose roztw. Do wstrz. i inf. (100mg Fe III/ml) – 5amp. po 1ml</t>
  </si>
  <si>
    <t>FUROSEMIDE ROZTW. DO WSTRZ. 20MG/2ML x 50 AMP.</t>
  </si>
  <si>
    <t>kod CPV 33622300-9 środki moczopędne</t>
  </si>
  <si>
    <t>GAMMA ANTY HBS INJ. 400 J.M./2 ML x 1 AMP.</t>
  </si>
  <si>
    <t>kod CPV 33651520-9 immunoglobuliny</t>
  </si>
  <si>
    <t>GLUCOSE 20% INJ. 10ML x 10 AMP.</t>
  </si>
  <si>
    <t>kod CPV 33692700-4 roztwory glukozy</t>
  </si>
  <si>
    <t>GLUCOSE 40% INJ. 10ML x 50 AMP.</t>
  </si>
  <si>
    <t>Glucosum 10% x 100 ml</t>
  </si>
  <si>
    <t>kod CPV 33692800-5 roztwory glukozy</t>
  </si>
  <si>
    <t>GLUCOSUM 5% ET N.CHLOR.0,9% 1:1 250 ML. BUTELKA</t>
  </si>
  <si>
    <t>Kod CPV 33692500-2 płyny dożylne</t>
  </si>
  <si>
    <t>GLUCOSUM 5% ET N.CHLOR.0,9% 1:1 500 ML BUTELKA</t>
  </si>
  <si>
    <t>HALOPERIDOL ROZTW. DO WSTRZ. 5MG/ML x 10 AMP.</t>
  </si>
  <si>
    <t>HYDROCORTISONE PRSZEK DO SPORZ. ROZTW. DO INF. 100MG x 5 FIOL.</t>
  </si>
  <si>
    <t>HYDROXYZINE HYDROCHLORIDE ROZTW. DO WSTRZ. 100 MG/2ML x 5 AMP.</t>
  </si>
  <si>
    <t>IGŁY DO PENÓW 0,3x8mm x 7SZT.</t>
  </si>
  <si>
    <t>kod CPV 33100000-1 URZĄDZENIA MEDYCZNE</t>
  </si>
  <si>
    <t>IMMUNOGLOBULINUM TETANUS ROZTW. DO WSTRZ. 250J.M./ML x 1 FIOL.</t>
  </si>
  <si>
    <t>Insulina glargina 300U/ml, roztwór do wstrzykiwań we wstrzykiwaczu 1,5 ml, SoloStar x 5 szt</t>
  </si>
  <si>
    <t>Insulina ludzka o krótkim czasie działania typu Actrapid 100j.m. /ml x 5 wkładów do pena</t>
  </si>
  <si>
    <t>Insulina ludzka o posrednim czasie działania w połączeniu z krótko działającą typu Mixtard 30, 100 j.m. /ml x 5 wkładów do pena</t>
  </si>
  <si>
    <t>Insulina ludzka o pośrednim czasie działania typu Insulatard 100 j.m. /ml x 5 wkładów do pena</t>
  </si>
  <si>
    <t>KALIUM CHLORATUM KONC. DO SPORZ. ROZTW. DO INF. 150MG/ML x 20AMP.</t>
  </si>
  <si>
    <t>KETOPROFEN ROZTW. DO WSTRZ. 50MG/ML x 10 AMP.( podanie i.m. oraz i.v.)</t>
  </si>
  <si>
    <t>LIDOCAINE HYDROCHLORIDE ROZTW. DO WSTRZ. 10MG/ML a 2ML x 10 AMP.</t>
  </si>
  <si>
    <t>LIDOCAINE HYDROCHLORIDE ROZTW. DO WSTRZ. 20MG/ML a 2ML x 10 AMP.</t>
  </si>
  <si>
    <t>LIDOCAINE HYDROCHLORIDE ROZTW. DO WSTRZ. 20MG/ML a 50ML x 5 FIOL.</t>
  </si>
  <si>
    <t>LIDOCAINI HYDROCHLORIDUM ROZTW. DO WSTRZ. 400MG/20ML FIOL. a 20ML X 1 AMP.</t>
  </si>
  <si>
    <t>CPV 33661100-2 środki znieczulajace</t>
  </si>
  <si>
    <t>LINCOMYCIN INJ. 0,6G/2ML x 10 AMPUŁEK</t>
  </si>
  <si>
    <t>MAGNESIUM SULFATE ROZTW. DO WSTRZ. 2G/10ML x 10 AMP.</t>
  </si>
  <si>
    <t>METAMIZOLE SODIUM ROZTW. DO WSTRZ. 0,5G/5ML a 5ML x 5 AMP.</t>
  </si>
  <si>
    <t>Kod CPV 33661200-3 środki przeciwbólowe</t>
  </si>
  <si>
    <t>METAMIZOLE SODIUM ROZTW. DO WSTRZ. 0,5G/ML a 2ML x 5 AMP.</t>
  </si>
  <si>
    <t>METHYLOPREDNISOLONE HEMISUCCINATE PROSZEK DO SPORZ. ROZTW. DO WSTRZ. 1000MG x 1AMP.</t>
  </si>
  <si>
    <t>METHYLOPREDNISOLONE HEMISUCCINATE PROSZEK DO SPORZ. ROZTW. DO WSTRZ. 500MG x 1AMP.</t>
  </si>
  <si>
    <t>METOCLOPRAMIDE HYDROCHLORIDE ROZTW. DO WSTRZ. 10MG/2ML x 5 AMP.</t>
  </si>
  <si>
    <t>METOPROLOL TARTRATE ROZTW. DO WSTRZ. 1MG/ML x 5 AMP.</t>
  </si>
  <si>
    <t>kod CPV 33622500-2 betablokery</t>
  </si>
  <si>
    <t>NALOXONE HYDROCHLORIDE ROZTW. DO WSTRZ. 0,4 MG/ML x 10 AMP.</t>
  </si>
  <si>
    <t>kod CPV33693300-7 środki leczenia uzależnień</t>
  </si>
  <si>
    <t>OMEPRAZOLE PROSZEK DO SPORZ. ROZTW. DO INF. 40 MG x 1 FIOL.</t>
  </si>
  <si>
    <t>kod CPV 33611000-6 produkty lecznicze do leczenia zaburzeń zw. z nadkwasotą</t>
  </si>
  <si>
    <t>Ornithini aspartas 5g/10ml, konc. Do sporz. Roztw. do inf. amp. 10ml x 10 szt.</t>
  </si>
  <si>
    <t>OXYTOCIN ROZTW. DO INF. 5 J.M./ML x 5 AMP.</t>
  </si>
  <si>
    <t>kod CPV 33642100-3 hormony przysadki, podwzgórza i analogiczne</t>
  </si>
  <si>
    <t>PAPAVERINE HYDROCHLORIDE ROZTW. DO WSTRZ. 20 MG/ML a 2MLx 10 AMP.</t>
  </si>
  <si>
    <t>PENTOXIFYLLINE KONC. DO SPORZ. ROZTW. DO INF. 300 MG/15ML x 10 AMP.</t>
  </si>
  <si>
    <t>Kod CPV 33622400-0 środki chroniące naczynia krwionośne</t>
  </si>
  <si>
    <t>PHYTOMENADIONE ROZTW. DO WSTRZ. 10 MG/ML x 10 AMPUŁEK</t>
  </si>
  <si>
    <t>PIRACETAM ROZTW. DO INF. 1G/5 ML x 12 AMP.</t>
  </si>
  <si>
    <t>kod CPV 33661600-7 neuroanaleptyki</t>
  </si>
  <si>
    <t>Płyn Ringiera 250 ml BUTELKA</t>
  </si>
  <si>
    <t>kod CPV 33692500-2 płyny dożylne</t>
  </si>
  <si>
    <t>PROPAFENONE HYDROCHLORIDE ROZTW. DO WSTRZ. 3,5MG/ML a 20ML x 5 AMP.</t>
  </si>
  <si>
    <t>PROPRANOLOL HYDROCHLORIDE ROZTW. DO WSTRZ. 1 MG/ML x 10 AMP.</t>
  </si>
  <si>
    <t>PYRIDOXINE HYDROCHLORIDE 50MG/2ML ROZTWÓR DO WSTRZ. X 5 AMPUŁEK</t>
  </si>
  <si>
    <t>SALBUTAMOL ROZTW. DO WSTRZ.  0,5 MG/ ML x 10 AMP.</t>
  </si>
  <si>
    <t>kod CPV 33670000-7 środki lecznicze dla układu oddechowego</t>
  </si>
  <si>
    <t xml:space="preserve">SODIUM CHLORIDE KONC. DO SPORZ. ROZTW. DO INF. 100MG/ML x 10ML x 100AMP.   </t>
  </si>
  <si>
    <t>SODIUM CHLORIDE ROZTW. DO INF. 9MG/ML a 10ML x 100 AMP.</t>
  </si>
  <si>
    <t>SODIUM HYDROCARBONATE ROZTW. DO WSTRZ. 84MG/ML 20ML x 10 AMP.</t>
  </si>
  <si>
    <t>SULFAMETHOXAZOLUM +TRIMETHOPRIMUM 480MG/5ML x 10 AMPUŁEK</t>
  </si>
  <si>
    <t>SULODEXIDUM ROZTW. DO WSTRZ. 600j./2ml x 10 AMP.</t>
  </si>
  <si>
    <t>CPV33621100-0- środki obniżające krzepliwość krwi</t>
  </si>
  <si>
    <t>SZCZEPIONKA PRZECIW WZW-B 20MCG/ML DLA DOROSŁYCH 1 FIOLKA</t>
  </si>
  <si>
    <t>kod CPV 33651680-8 szczepionki przeciw zapaleniu wątroby typu B</t>
  </si>
  <si>
    <t>Szybko działający analog insuliny ludzkiej, insulina aspart, roztwór do wstrzykiwań 100 j.m./ml 5 wkładów po 3 ml</t>
  </si>
  <si>
    <t>TERLIPRESSIN ROZTW. DO WSTRZ. 1MG/8,5ML x 5 AMP.</t>
  </si>
  <si>
    <t>THEOPHILLINE ROZTW. DO WSTZ. I INF. 20MG/ML a 10 ML x 5 AMP.</t>
  </si>
  <si>
    <t>THIAMINE ROZTW. DO WSTRZ. 25MG/ML x 10 AMPUŁEK</t>
  </si>
  <si>
    <t>THIETYLOPERAZINE ROZTWÓR DO WSTRZ. 1ML x 5 AMP.</t>
  </si>
  <si>
    <t>CPV 33661000-1 produkty lecznicze dla układu nerwowego</t>
  </si>
  <si>
    <t>TORASEMIDE ROZTW. DO WSTRZ. 20MG/4ML x 5AMP.</t>
  </si>
  <si>
    <t>TRAMADOL HYDROCHLORIDE ROZTW. DO WSTRZ. 50 MG/ ML a 2ML x 5 AMP.</t>
  </si>
  <si>
    <t>TRAMADOL HYDROCHLORIDE ROZTW. DO WSTRZ. 50 MG/ML a 1ML x 5 AMP.</t>
  </si>
  <si>
    <t>TRANEXAMIC ACID ROZTW. DO WSTRZ. 500MG/5ML x 5AMP.</t>
  </si>
  <si>
    <t>URAPIDIL ROZTW, DO WSTRZ. 25MG/5 ML x 5 AMP.</t>
  </si>
  <si>
    <t>kod CPV 33622200-8 środki przeciw nadciśnieniu</t>
  </si>
  <si>
    <t>VERAPAMIL INJ. 5MG/2ML x 5 AMP.</t>
  </si>
  <si>
    <t>kod CPV 33622700-3 blokery kanałów wapniowych</t>
  </si>
  <si>
    <t>VIPER ANTITOXIN ROZTW. DO WSTRZ. 500 J.A./5ML x 1 AMP.</t>
  </si>
  <si>
    <t>kod CPV 33651510-6 surowice odpornościowe</t>
  </si>
  <si>
    <t>RAZEM</t>
  </si>
  <si>
    <t>………………………………………………………………………………………………….</t>
  </si>
  <si>
    <t>(data i podpis osoby uprawnionej do reprezentacji Wykonawcy)</t>
  </si>
  <si>
    <t>Załącznik nr 1/1</t>
  </si>
  <si>
    <t>Formularz asortymentowo-cenowy</t>
  </si>
  <si>
    <t>Część nr 1.  INIEKCJE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</si>
</sst>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.5"/>
      <color indexed="8"/>
      <name val="Calibri"/>
      <family val="2"/>
    </font>
    <font>
      <sz val="12"/>
      <name val="Arial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20"/>
      <color indexed="8"/>
      <name val="Calibri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b/>
      <i/>
      <sz val="8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ont="1" applyFill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1" fontId="7" fillId="0" borderId="0" xfId="0" applyNumberFormat="1" applyFont="1" applyBorder="1" applyAlignment="1">
      <alignment/>
    </xf>
    <xf numFmtId="0" fontId="3" fillId="0" borderId="0" xfId="0" applyFont="1" applyAlignment="1">
      <alignment wrapText="1"/>
    </xf>
    <xf numFmtId="49" fontId="5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6" fillId="33" borderId="10" xfId="52" applyFont="1" applyFill="1" applyBorder="1" applyAlignment="1">
      <alignment vertical="center" wrapText="1"/>
      <protection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" fontId="0" fillId="33" borderId="10" xfId="0" applyNumberFormat="1" applyFont="1" applyFill="1" applyBorder="1" applyAlignment="1">
      <alignment horizontal="right" vertical="center" wrapText="1"/>
    </xf>
    <xf numFmtId="164" fontId="0" fillId="33" borderId="10" xfId="0" applyNumberFormat="1" applyFont="1" applyFill="1" applyBorder="1" applyAlignment="1">
      <alignment horizontal="right" vertical="center"/>
    </xf>
    <xf numFmtId="165" fontId="0" fillId="33" borderId="10" xfId="0" applyNumberFormat="1" applyFont="1" applyFill="1" applyBorder="1" applyAlignment="1">
      <alignment horizontal="right" vertical="center"/>
    </xf>
    <xf numFmtId="9" fontId="0" fillId="33" borderId="10" xfId="0" applyNumberFormat="1" applyFont="1" applyFill="1" applyBorder="1" applyAlignment="1">
      <alignment horizontal="right" vertical="center"/>
    </xf>
    <xf numFmtId="165" fontId="0" fillId="0" borderId="10" xfId="0" applyNumberFormat="1" applyFont="1" applyBorder="1" applyAlignment="1">
      <alignment horizontal="right" vertical="center"/>
    </xf>
    <xf numFmtId="164" fontId="0" fillId="33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/>
    </xf>
    <xf numFmtId="9" fontId="3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9" fontId="3" fillId="0" borderId="10" xfId="0" applyNumberFormat="1" applyFont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right" vertical="center"/>
    </xf>
    <xf numFmtId="9" fontId="0" fillId="0" borderId="10" xfId="0" applyNumberFormat="1" applyFont="1" applyFill="1" applyBorder="1" applyAlignment="1">
      <alignment horizontal="right" vertical="center"/>
    </xf>
    <xf numFmtId="1" fontId="5" fillId="33" borderId="10" xfId="0" applyNumberFormat="1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/>
    </xf>
    <xf numFmtId="165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9" fontId="0" fillId="0" borderId="10" xfId="0" applyNumberFormat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right" vertical="center" wrapText="1"/>
    </xf>
    <xf numFmtId="1" fontId="0" fillId="33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7" fillId="34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01"/>
  <sheetViews>
    <sheetView tabSelected="1" zoomScale="89" zoomScaleNormal="89" zoomScalePageLayoutView="0" workbookViewId="0" topLeftCell="A1">
      <selection activeCell="A1" sqref="A1"/>
    </sheetView>
  </sheetViews>
  <sheetFormatPr defaultColWidth="9.140625" defaultRowHeight="15"/>
  <cols>
    <col min="1" max="1" width="5.7109375" style="1" customWidth="1"/>
    <col min="2" max="2" width="67.8515625" style="1" customWidth="1"/>
    <col min="3" max="3" width="9.7109375" style="20" customWidth="1"/>
    <col min="4" max="4" width="6.140625" style="1" customWidth="1"/>
    <col min="5" max="5" width="11.28125" style="1" customWidth="1"/>
    <col min="6" max="6" width="12.7109375" style="1" customWidth="1"/>
    <col min="7" max="7" width="9.57421875" style="1" customWidth="1"/>
    <col min="8" max="8" width="13.140625" style="1" customWidth="1"/>
    <col min="9" max="9" width="35.421875" style="58" customWidth="1"/>
    <col min="10" max="124" width="9.140625" style="1" customWidth="1"/>
  </cols>
  <sheetData>
    <row r="1" spans="2:4" ht="23.25" customHeight="1">
      <c r="B1" s="57" t="s">
        <v>148</v>
      </c>
      <c r="D1" s="2"/>
    </row>
    <row r="2" spans="3:8" ht="23.25">
      <c r="C2" s="65" t="s">
        <v>149</v>
      </c>
      <c r="D2" s="65"/>
      <c r="E2" s="65"/>
      <c r="F2" s="65"/>
      <c r="G2" s="65"/>
      <c r="H2" s="65"/>
    </row>
    <row r="3" spans="2:8" ht="21">
      <c r="B3" s="1" t="s">
        <v>0</v>
      </c>
      <c r="C3" s="66" t="s">
        <v>150</v>
      </c>
      <c r="D3" s="66"/>
      <c r="E3" s="66"/>
      <c r="F3" s="66"/>
      <c r="G3" s="66"/>
      <c r="H3" s="66"/>
    </row>
    <row r="4" ht="15">
      <c r="B4" s="1" t="s">
        <v>1</v>
      </c>
    </row>
    <row r="5" spans="1:124" s="56" customFormat="1" ht="25.5">
      <c r="A5" s="12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64" t="s">
        <v>10</v>
      </c>
      <c r="J5" s="55"/>
      <c r="K5" s="55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</row>
    <row r="6" spans="1:124" s="53" customFormat="1" ht="15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 t="s">
        <v>11</v>
      </c>
      <c r="G6" s="50">
        <v>7</v>
      </c>
      <c r="H6" s="50" t="s">
        <v>12</v>
      </c>
      <c r="I6" s="59">
        <v>9</v>
      </c>
      <c r="J6" s="51"/>
      <c r="K6" s="51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</row>
    <row r="7" spans="1:9" ht="22.5">
      <c r="A7" s="23">
        <v>1</v>
      </c>
      <c r="B7" s="13" t="s">
        <v>13</v>
      </c>
      <c r="C7" s="21" t="s">
        <v>14</v>
      </c>
      <c r="D7" s="28">
        <v>1</v>
      </c>
      <c r="E7" s="29"/>
      <c r="F7" s="30">
        <f aca="true" t="shared" si="0" ref="F7:F96">D7*E7</f>
        <v>0</v>
      </c>
      <c r="G7" s="31">
        <v>0.08</v>
      </c>
      <c r="H7" s="32">
        <f aca="true" t="shared" si="1" ref="H7:H70">(F7*G7)+F7</f>
        <v>0</v>
      </c>
      <c r="I7" s="60" t="s">
        <v>15</v>
      </c>
    </row>
    <row r="8" spans="1:9" ht="22.5">
      <c r="A8" s="23">
        <v>2</v>
      </c>
      <c r="B8" s="13" t="s">
        <v>16</v>
      </c>
      <c r="C8" s="21" t="s">
        <v>14</v>
      </c>
      <c r="D8" s="28">
        <v>52</v>
      </c>
      <c r="E8" s="29"/>
      <c r="F8" s="30">
        <f t="shared" si="0"/>
        <v>0</v>
      </c>
      <c r="G8" s="31">
        <v>0.08</v>
      </c>
      <c r="H8" s="32">
        <f t="shared" si="1"/>
        <v>0</v>
      </c>
      <c r="I8" s="60" t="s">
        <v>15</v>
      </c>
    </row>
    <row r="9" spans="1:9" ht="30">
      <c r="A9" s="23">
        <v>3</v>
      </c>
      <c r="B9" s="13" t="s">
        <v>17</v>
      </c>
      <c r="C9" s="21" t="s">
        <v>14</v>
      </c>
      <c r="D9" s="28">
        <v>1</v>
      </c>
      <c r="E9" s="33"/>
      <c r="F9" s="30">
        <f t="shared" si="0"/>
        <v>0</v>
      </c>
      <c r="G9" s="31">
        <v>0.08</v>
      </c>
      <c r="H9" s="32">
        <f t="shared" si="1"/>
        <v>0</v>
      </c>
      <c r="I9" s="60" t="s">
        <v>18</v>
      </c>
    </row>
    <row r="10" spans="1:124" s="4" customFormat="1" ht="30">
      <c r="A10" s="23">
        <v>4</v>
      </c>
      <c r="B10" s="13" t="s">
        <v>19</v>
      </c>
      <c r="C10" s="21" t="s">
        <v>14</v>
      </c>
      <c r="D10" s="28">
        <v>1</v>
      </c>
      <c r="E10" s="33"/>
      <c r="F10" s="30">
        <f t="shared" si="0"/>
        <v>0</v>
      </c>
      <c r="G10" s="31">
        <v>0.08</v>
      </c>
      <c r="H10" s="32">
        <f t="shared" si="1"/>
        <v>0</v>
      </c>
      <c r="I10" s="60" t="s">
        <v>18</v>
      </c>
      <c r="J10" s="1"/>
      <c r="K10" s="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</row>
    <row r="11" spans="1:124" s="4" customFormat="1" ht="22.5">
      <c r="A11" s="23">
        <v>5</v>
      </c>
      <c r="B11" s="13" t="s">
        <v>20</v>
      </c>
      <c r="C11" s="21" t="s">
        <v>14</v>
      </c>
      <c r="D11" s="28">
        <v>6</v>
      </c>
      <c r="E11" s="29"/>
      <c r="F11" s="30">
        <f t="shared" si="0"/>
        <v>0</v>
      </c>
      <c r="G11" s="31">
        <v>0.08</v>
      </c>
      <c r="H11" s="32">
        <f t="shared" si="1"/>
        <v>0</v>
      </c>
      <c r="I11" s="61" t="s">
        <v>21</v>
      </c>
      <c r="J11" s="1"/>
      <c r="K11" s="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</row>
    <row r="12" spans="1:9" ht="15">
      <c r="A12" s="23">
        <v>6</v>
      </c>
      <c r="B12" s="13" t="s">
        <v>22</v>
      </c>
      <c r="C12" s="21" t="s">
        <v>14</v>
      </c>
      <c r="D12" s="28">
        <v>35</v>
      </c>
      <c r="E12" s="34"/>
      <c r="F12" s="30">
        <f t="shared" si="0"/>
        <v>0</v>
      </c>
      <c r="G12" s="35">
        <v>0.08</v>
      </c>
      <c r="H12" s="32">
        <f t="shared" si="1"/>
        <v>0</v>
      </c>
      <c r="I12" s="60" t="s">
        <v>23</v>
      </c>
    </row>
    <row r="13" spans="1:9" ht="15">
      <c r="A13" s="23">
        <v>7</v>
      </c>
      <c r="B13" s="14" t="s">
        <v>24</v>
      </c>
      <c r="C13" s="22" t="s">
        <v>14</v>
      </c>
      <c r="D13" s="28">
        <v>8</v>
      </c>
      <c r="E13" s="29"/>
      <c r="F13" s="30">
        <f t="shared" si="0"/>
        <v>0</v>
      </c>
      <c r="G13" s="31">
        <v>0.08</v>
      </c>
      <c r="H13" s="32">
        <f t="shared" si="1"/>
        <v>0</v>
      </c>
      <c r="I13" s="60" t="s">
        <v>25</v>
      </c>
    </row>
    <row r="14" spans="1:9" ht="30">
      <c r="A14" s="23">
        <v>8</v>
      </c>
      <c r="B14" s="13" t="s">
        <v>26</v>
      </c>
      <c r="C14" s="21" t="s">
        <v>14</v>
      </c>
      <c r="D14" s="28">
        <v>10</v>
      </c>
      <c r="E14" s="29"/>
      <c r="F14" s="30">
        <f t="shared" si="0"/>
        <v>0</v>
      </c>
      <c r="G14" s="31">
        <v>0.08</v>
      </c>
      <c r="H14" s="32">
        <f t="shared" si="1"/>
        <v>0</v>
      </c>
      <c r="I14" s="60" t="s">
        <v>27</v>
      </c>
    </row>
    <row r="15" spans="1:9" ht="15">
      <c r="A15" s="23">
        <v>9</v>
      </c>
      <c r="B15" s="13" t="s">
        <v>28</v>
      </c>
      <c r="C15" s="21" t="s">
        <v>14</v>
      </c>
      <c r="D15" s="28">
        <v>1</v>
      </c>
      <c r="E15" s="29"/>
      <c r="F15" s="30">
        <f t="shared" si="0"/>
        <v>0</v>
      </c>
      <c r="G15" s="31">
        <v>0.08</v>
      </c>
      <c r="H15" s="32">
        <f t="shared" si="1"/>
        <v>0</v>
      </c>
      <c r="I15" s="62" t="s">
        <v>29</v>
      </c>
    </row>
    <row r="16" spans="1:9" ht="30">
      <c r="A16" s="23">
        <v>10</v>
      </c>
      <c r="B16" s="13" t="s">
        <v>30</v>
      </c>
      <c r="C16" s="21" t="s">
        <v>14</v>
      </c>
      <c r="D16" s="28">
        <v>98</v>
      </c>
      <c r="E16" s="29"/>
      <c r="F16" s="30">
        <f t="shared" si="0"/>
        <v>0</v>
      </c>
      <c r="G16" s="31">
        <v>0.08</v>
      </c>
      <c r="H16" s="32">
        <f t="shared" si="1"/>
        <v>0</v>
      </c>
      <c r="I16" s="62" t="s">
        <v>29</v>
      </c>
    </row>
    <row r="17" spans="1:9" ht="25.5">
      <c r="A17" s="23">
        <v>11</v>
      </c>
      <c r="B17" s="15" t="s">
        <v>31</v>
      </c>
      <c r="C17" s="23" t="s">
        <v>14</v>
      </c>
      <c r="D17" s="28">
        <v>1</v>
      </c>
      <c r="E17" s="34"/>
      <c r="F17" s="30">
        <f t="shared" si="0"/>
        <v>0</v>
      </c>
      <c r="G17" s="35">
        <v>0.08</v>
      </c>
      <c r="H17" s="32">
        <f t="shared" si="1"/>
        <v>0</v>
      </c>
      <c r="I17" s="60" t="s">
        <v>32</v>
      </c>
    </row>
    <row r="18" spans="1:9" ht="15">
      <c r="A18" s="23">
        <v>12</v>
      </c>
      <c r="B18" s="13" t="s">
        <v>33</v>
      </c>
      <c r="C18" s="21" t="s">
        <v>14</v>
      </c>
      <c r="D18" s="28">
        <v>3</v>
      </c>
      <c r="E18" s="34"/>
      <c r="F18" s="30">
        <f t="shared" si="0"/>
        <v>0</v>
      </c>
      <c r="G18" s="35">
        <v>0.08</v>
      </c>
      <c r="H18" s="32">
        <f t="shared" si="1"/>
        <v>0</v>
      </c>
      <c r="I18" s="60" t="s">
        <v>34</v>
      </c>
    </row>
    <row r="19" spans="1:9" ht="22.5">
      <c r="A19" s="23">
        <v>13</v>
      </c>
      <c r="B19" s="13" t="s">
        <v>35</v>
      </c>
      <c r="C19" s="21" t="s">
        <v>14</v>
      </c>
      <c r="D19" s="28">
        <v>2</v>
      </c>
      <c r="E19" s="29"/>
      <c r="F19" s="30">
        <f t="shared" si="0"/>
        <v>0</v>
      </c>
      <c r="G19" s="31">
        <v>0.08</v>
      </c>
      <c r="H19" s="32">
        <f t="shared" si="1"/>
        <v>0</v>
      </c>
      <c r="I19" s="61" t="s">
        <v>36</v>
      </c>
    </row>
    <row r="20" spans="1:9" ht="30">
      <c r="A20" s="23">
        <v>14</v>
      </c>
      <c r="B20" s="13" t="s">
        <v>37</v>
      </c>
      <c r="C20" s="21" t="s">
        <v>14</v>
      </c>
      <c r="D20" s="28">
        <v>3</v>
      </c>
      <c r="E20" s="29"/>
      <c r="F20" s="30">
        <f t="shared" si="0"/>
        <v>0</v>
      </c>
      <c r="G20" s="31">
        <v>0.08</v>
      </c>
      <c r="H20" s="32">
        <f t="shared" si="1"/>
        <v>0</v>
      </c>
      <c r="I20" s="61" t="s">
        <v>38</v>
      </c>
    </row>
    <row r="21" spans="1:9" ht="22.5">
      <c r="A21" s="23">
        <v>15</v>
      </c>
      <c r="B21" s="11" t="s">
        <v>39</v>
      </c>
      <c r="C21" s="22" t="s">
        <v>14</v>
      </c>
      <c r="D21" s="37">
        <v>960</v>
      </c>
      <c r="E21" s="38"/>
      <c r="F21" s="30">
        <f t="shared" si="0"/>
        <v>0</v>
      </c>
      <c r="G21" s="39">
        <v>0.08</v>
      </c>
      <c r="H21" s="32">
        <f t="shared" si="1"/>
        <v>0</v>
      </c>
      <c r="I21" s="60" t="s">
        <v>40</v>
      </c>
    </row>
    <row r="22" spans="1:9" ht="22.5">
      <c r="A22" s="23">
        <v>16</v>
      </c>
      <c r="B22" s="13" t="s">
        <v>41</v>
      </c>
      <c r="C22" s="21" t="s">
        <v>14</v>
      </c>
      <c r="D22" s="28">
        <v>1</v>
      </c>
      <c r="E22" s="33"/>
      <c r="F22" s="30">
        <f t="shared" si="0"/>
        <v>0</v>
      </c>
      <c r="G22" s="31">
        <v>0.08</v>
      </c>
      <c r="H22" s="32">
        <f t="shared" si="1"/>
        <v>0</v>
      </c>
      <c r="I22" s="60" t="s">
        <v>42</v>
      </c>
    </row>
    <row r="23" spans="1:9" ht="15">
      <c r="A23" s="23">
        <v>17</v>
      </c>
      <c r="B23" s="14" t="s">
        <v>43</v>
      </c>
      <c r="C23" s="22" t="s">
        <v>14</v>
      </c>
      <c r="D23" s="28">
        <v>24</v>
      </c>
      <c r="E23" s="29"/>
      <c r="F23" s="30">
        <f t="shared" si="0"/>
        <v>0</v>
      </c>
      <c r="G23" s="31">
        <v>0.08</v>
      </c>
      <c r="H23" s="32">
        <f t="shared" si="1"/>
        <v>0</v>
      </c>
      <c r="I23" s="60" t="s">
        <v>25</v>
      </c>
    </row>
    <row r="24" spans="1:9" ht="30">
      <c r="A24" s="23">
        <v>18</v>
      </c>
      <c r="B24" s="13" t="s">
        <v>44</v>
      </c>
      <c r="C24" s="21" t="s">
        <v>14</v>
      </c>
      <c r="D24" s="28">
        <v>87</v>
      </c>
      <c r="E24" s="29"/>
      <c r="F24" s="30">
        <f t="shared" si="0"/>
        <v>0</v>
      </c>
      <c r="G24" s="31">
        <v>0.08</v>
      </c>
      <c r="H24" s="32">
        <f t="shared" si="1"/>
        <v>0</v>
      </c>
      <c r="I24" s="61" t="s">
        <v>45</v>
      </c>
    </row>
    <row r="25" spans="1:9" ht="30">
      <c r="A25" s="23">
        <v>19</v>
      </c>
      <c r="B25" s="13" t="s">
        <v>46</v>
      </c>
      <c r="C25" s="21" t="s">
        <v>14</v>
      </c>
      <c r="D25" s="28">
        <v>123</v>
      </c>
      <c r="E25" s="29"/>
      <c r="F25" s="30">
        <f t="shared" si="0"/>
        <v>0</v>
      </c>
      <c r="G25" s="31">
        <v>0.08</v>
      </c>
      <c r="H25" s="32">
        <f t="shared" si="1"/>
        <v>0</v>
      </c>
      <c r="I25" s="61" t="s">
        <v>45</v>
      </c>
    </row>
    <row r="26" spans="1:9" ht="22.5">
      <c r="A26" s="23">
        <v>20</v>
      </c>
      <c r="B26" s="13" t="s">
        <v>47</v>
      </c>
      <c r="C26" s="21" t="s">
        <v>14</v>
      </c>
      <c r="D26" s="28">
        <v>5</v>
      </c>
      <c r="E26" s="29"/>
      <c r="F26" s="30">
        <f t="shared" si="0"/>
        <v>0</v>
      </c>
      <c r="G26" s="31">
        <v>0.08</v>
      </c>
      <c r="H26" s="32">
        <f t="shared" si="1"/>
        <v>0</v>
      </c>
      <c r="I26" s="60" t="s">
        <v>48</v>
      </c>
    </row>
    <row r="27" spans="1:9" ht="22.5">
      <c r="A27" s="23">
        <v>21</v>
      </c>
      <c r="B27" s="13" t="s">
        <v>49</v>
      </c>
      <c r="C27" s="21" t="s">
        <v>14</v>
      </c>
      <c r="D27" s="28">
        <v>1</v>
      </c>
      <c r="E27" s="29"/>
      <c r="F27" s="30">
        <f t="shared" si="0"/>
        <v>0</v>
      </c>
      <c r="G27" s="31">
        <v>0.08</v>
      </c>
      <c r="H27" s="32">
        <f t="shared" si="1"/>
        <v>0</v>
      </c>
      <c r="I27" s="61" t="s">
        <v>36</v>
      </c>
    </row>
    <row r="28" spans="1:9" ht="30">
      <c r="A28" s="23">
        <v>22</v>
      </c>
      <c r="B28" s="16" t="s">
        <v>50</v>
      </c>
      <c r="C28" s="24" t="s">
        <v>14</v>
      </c>
      <c r="D28" s="40">
        <v>1</v>
      </c>
      <c r="E28" s="41"/>
      <c r="F28" s="30">
        <f t="shared" si="0"/>
        <v>0</v>
      </c>
      <c r="G28" s="42">
        <v>0.08</v>
      </c>
      <c r="H28" s="32">
        <f t="shared" si="1"/>
        <v>0</v>
      </c>
      <c r="I28" s="60" t="s">
        <v>15</v>
      </c>
    </row>
    <row r="29" spans="1:9" ht="22.5">
      <c r="A29" s="23">
        <v>23</v>
      </c>
      <c r="B29" s="13" t="s">
        <v>51</v>
      </c>
      <c r="C29" s="21" t="s">
        <v>14</v>
      </c>
      <c r="D29" s="28">
        <v>70</v>
      </c>
      <c r="E29" s="29"/>
      <c r="F29" s="30">
        <f t="shared" si="0"/>
        <v>0</v>
      </c>
      <c r="G29" s="31">
        <v>0.08</v>
      </c>
      <c r="H29" s="32">
        <f t="shared" si="1"/>
        <v>0</v>
      </c>
      <c r="I29" s="60" t="s">
        <v>42</v>
      </c>
    </row>
    <row r="30" spans="1:9" ht="15">
      <c r="A30" s="23">
        <v>24</v>
      </c>
      <c r="B30" s="13" t="s">
        <v>52</v>
      </c>
      <c r="C30" s="21" t="s">
        <v>14</v>
      </c>
      <c r="D30" s="28">
        <v>50</v>
      </c>
      <c r="E30" s="33"/>
      <c r="F30" s="30">
        <f t="shared" si="0"/>
        <v>0</v>
      </c>
      <c r="G30" s="31">
        <v>0.08</v>
      </c>
      <c r="H30" s="32">
        <f t="shared" si="1"/>
        <v>0</v>
      </c>
      <c r="I30" s="60" t="s">
        <v>53</v>
      </c>
    </row>
    <row r="31" spans="1:9" ht="22.5">
      <c r="A31" s="23">
        <v>25</v>
      </c>
      <c r="B31" s="13" t="s">
        <v>54</v>
      </c>
      <c r="C31" s="21" t="s">
        <v>14</v>
      </c>
      <c r="D31" s="28">
        <v>2</v>
      </c>
      <c r="E31" s="33"/>
      <c r="F31" s="30">
        <f t="shared" si="0"/>
        <v>0</v>
      </c>
      <c r="G31" s="31">
        <v>0.08</v>
      </c>
      <c r="H31" s="32">
        <f t="shared" si="1"/>
        <v>0</v>
      </c>
      <c r="I31" s="61" t="s">
        <v>55</v>
      </c>
    </row>
    <row r="32" spans="1:9" ht="30">
      <c r="A32" s="23">
        <v>26</v>
      </c>
      <c r="B32" s="13" t="s">
        <v>56</v>
      </c>
      <c r="C32" s="21" t="s">
        <v>14</v>
      </c>
      <c r="D32" s="43">
        <v>30</v>
      </c>
      <c r="E32" s="29"/>
      <c r="F32" s="30">
        <f t="shared" si="0"/>
        <v>0</v>
      </c>
      <c r="G32" s="31">
        <v>0.08</v>
      </c>
      <c r="H32" s="32">
        <f t="shared" si="1"/>
        <v>0</v>
      </c>
      <c r="I32" s="60" t="s">
        <v>42</v>
      </c>
    </row>
    <row r="33" spans="1:9" ht="15">
      <c r="A33" s="23">
        <v>27</v>
      </c>
      <c r="B33" s="13" t="s">
        <v>57</v>
      </c>
      <c r="C33" s="23" t="s">
        <v>14</v>
      </c>
      <c r="D33" s="28">
        <v>7</v>
      </c>
      <c r="E33" s="34"/>
      <c r="F33" s="30">
        <f t="shared" si="0"/>
        <v>0</v>
      </c>
      <c r="G33" s="35">
        <v>0.08</v>
      </c>
      <c r="H33" s="32">
        <f t="shared" si="1"/>
        <v>0</v>
      </c>
      <c r="I33" s="60" t="s">
        <v>58</v>
      </c>
    </row>
    <row r="34" spans="1:9" ht="30">
      <c r="A34" s="23">
        <v>28</v>
      </c>
      <c r="B34" s="13" t="s">
        <v>59</v>
      </c>
      <c r="C34" s="21" t="s">
        <v>14</v>
      </c>
      <c r="D34" s="28">
        <v>1</v>
      </c>
      <c r="E34" s="30"/>
      <c r="F34" s="30">
        <f t="shared" si="0"/>
        <v>0</v>
      </c>
      <c r="G34" s="35">
        <v>0.08</v>
      </c>
      <c r="H34" s="32">
        <f t="shared" si="1"/>
        <v>0</v>
      </c>
      <c r="I34" s="60" t="s">
        <v>60</v>
      </c>
    </row>
    <row r="35" spans="1:9" ht="15">
      <c r="A35" s="23">
        <v>29</v>
      </c>
      <c r="B35" s="13" t="s">
        <v>61</v>
      </c>
      <c r="C35" s="21" t="s">
        <v>14</v>
      </c>
      <c r="D35" s="28">
        <v>2</v>
      </c>
      <c r="E35" s="33"/>
      <c r="F35" s="30">
        <f t="shared" si="0"/>
        <v>0</v>
      </c>
      <c r="G35" s="31">
        <v>0.08</v>
      </c>
      <c r="H35" s="32">
        <f t="shared" si="1"/>
        <v>0</v>
      </c>
      <c r="I35" s="60" t="s">
        <v>60</v>
      </c>
    </row>
    <row r="36" spans="1:9" ht="15">
      <c r="A36" s="23">
        <v>30</v>
      </c>
      <c r="B36" s="13" t="s">
        <v>62</v>
      </c>
      <c r="C36" s="21" t="s">
        <v>14</v>
      </c>
      <c r="D36" s="28">
        <v>70</v>
      </c>
      <c r="E36" s="29"/>
      <c r="F36" s="30">
        <f t="shared" si="0"/>
        <v>0</v>
      </c>
      <c r="G36" s="31">
        <v>0.08</v>
      </c>
      <c r="H36" s="32">
        <f t="shared" si="1"/>
        <v>0</v>
      </c>
      <c r="I36" s="60" t="s">
        <v>63</v>
      </c>
    </row>
    <row r="37" spans="1:9" ht="15">
      <c r="A37" s="23">
        <v>31</v>
      </c>
      <c r="B37" s="13" t="s">
        <v>64</v>
      </c>
      <c r="C37" s="21" t="s">
        <v>14</v>
      </c>
      <c r="D37" s="28">
        <v>5</v>
      </c>
      <c r="E37" s="30"/>
      <c r="F37" s="30">
        <f t="shared" si="0"/>
        <v>0</v>
      </c>
      <c r="G37" s="31">
        <v>0.08</v>
      </c>
      <c r="H37" s="32">
        <f t="shared" si="1"/>
        <v>0</v>
      </c>
      <c r="I37" s="60" t="s">
        <v>65</v>
      </c>
    </row>
    <row r="38" spans="1:9" ht="15">
      <c r="A38" s="23">
        <v>32</v>
      </c>
      <c r="B38" s="13" t="s">
        <v>66</v>
      </c>
      <c r="C38" s="21" t="s">
        <v>14</v>
      </c>
      <c r="D38" s="28">
        <v>35</v>
      </c>
      <c r="E38" s="30"/>
      <c r="F38" s="30">
        <f t="shared" si="0"/>
        <v>0</v>
      </c>
      <c r="G38" s="35">
        <v>0.08</v>
      </c>
      <c r="H38" s="32">
        <f t="shared" si="1"/>
        <v>0</v>
      </c>
      <c r="I38" s="60" t="s">
        <v>67</v>
      </c>
    </row>
    <row r="39" spans="1:9" ht="15">
      <c r="A39" s="23">
        <v>33</v>
      </c>
      <c r="B39" s="13" t="s">
        <v>68</v>
      </c>
      <c r="C39" s="21" t="s">
        <v>14</v>
      </c>
      <c r="D39" s="28">
        <v>6</v>
      </c>
      <c r="E39" s="30"/>
      <c r="F39" s="30">
        <f t="shared" si="0"/>
        <v>0</v>
      </c>
      <c r="G39" s="35">
        <v>0.08</v>
      </c>
      <c r="H39" s="32">
        <f t="shared" si="1"/>
        <v>0</v>
      </c>
      <c r="I39" s="60" t="s">
        <v>67</v>
      </c>
    </row>
    <row r="40" spans="1:9" ht="15">
      <c r="A40" s="23">
        <v>34</v>
      </c>
      <c r="B40" s="17" t="s">
        <v>69</v>
      </c>
      <c r="C40" s="21" t="s">
        <v>14</v>
      </c>
      <c r="D40" s="44">
        <v>100</v>
      </c>
      <c r="E40" s="45"/>
      <c r="F40" s="30">
        <f t="shared" si="0"/>
        <v>0</v>
      </c>
      <c r="G40" s="35">
        <v>0.08</v>
      </c>
      <c r="H40" s="32">
        <f t="shared" si="1"/>
        <v>0</v>
      </c>
      <c r="I40" s="61" t="s">
        <v>70</v>
      </c>
    </row>
    <row r="41" spans="1:9" ht="15">
      <c r="A41" s="23">
        <v>35</v>
      </c>
      <c r="B41" s="18" t="s">
        <v>71</v>
      </c>
      <c r="C41" s="21" t="s">
        <v>14</v>
      </c>
      <c r="D41" s="46">
        <v>160</v>
      </c>
      <c r="E41" s="30"/>
      <c r="F41" s="30">
        <f t="shared" si="0"/>
        <v>0</v>
      </c>
      <c r="G41" s="31">
        <v>0.08</v>
      </c>
      <c r="H41" s="32">
        <f t="shared" si="1"/>
        <v>0</v>
      </c>
      <c r="I41" s="61" t="s">
        <v>72</v>
      </c>
    </row>
    <row r="42" spans="1:9" ht="15">
      <c r="A42" s="23">
        <v>36</v>
      </c>
      <c r="B42" s="18" t="s">
        <v>73</v>
      </c>
      <c r="C42" s="21" t="s">
        <v>14</v>
      </c>
      <c r="D42" s="46">
        <v>50</v>
      </c>
      <c r="E42" s="30"/>
      <c r="F42" s="30">
        <f t="shared" si="0"/>
        <v>0</v>
      </c>
      <c r="G42" s="31">
        <v>0.08</v>
      </c>
      <c r="H42" s="32">
        <f t="shared" si="1"/>
        <v>0</v>
      </c>
      <c r="I42" s="61" t="s">
        <v>72</v>
      </c>
    </row>
    <row r="43" spans="1:9" ht="15">
      <c r="A43" s="23">
        <v>37</v>
      </c>
      <c r="B43" s="13" t="s">
        <v>74</v>
      </c>
      <c r="C43" s="21" t="s">
        <v>14</v>
      </c>
      <c r="D43" s="28">
        <v>12</v>
      </c>
      <c r="E43" s="29"/>
      <c r="F43" s="30">
        <f t="shared" si="0"/>
        <v>0</v>
      </c>
      <c r="G43" s="31">
        <v>0.08</v>
      </c>
      <c r="H43" s="32">
        <f t="shared" si="1"/>
        <v>0</v>
      </c>
      <c r="I43" s="61" t="s">
        <v>38</v>
      </c>
    </row>
    <row r="44" spans="1:9" ht="22.5">
      <c r="A44" s="23">
        <v>38</v>
      </c>
      <c r="B44" s="13" t="s">
        <v>75</v>
      </c>
      <c r="C44" s="21" t="s">
        <v>14</v>
      </c>
      <c r="D44" s="28">
        <v>470</v>
      </c>
      <c r="E44" s="29"/>
      <c r="F44" s="30">
        <f t="shared" si="0"/>
        <v>0</v>
      </c>
      <c r="G44" s="31">
        <v>0.08</v>
      </c>
      <c r="H44" s="32">
        <f t="shared" si="1"/>
        <v>0</v>
      </c>
      <c r="I44" s="61" t="s">
        <v>45</v>
      </c>
    </row>
    <row r="45" spans="1:9" ht="15">
      <c r="A45" s="23">
        <v>39</v>
      </c>
      <c r="B45" s="13" t="s">
        <v>76</v>
      </c>
      <c r="C45" s="21" t="s">
        <v>14</v>
      </c>
      <c r="D45" s="28">
        <v>22</v>
      </c>
      <c r="E45" s="29"/>
      <c r="F45" s="30">
        <f t="shared" si="0"/>
        <v>0</v>
      </c>
      <c r="G45" s="31">
        <v>0.08</v>
      </c>
      <c r="H45" s="32">
        <f t="shared" si="1"/>
        <v>0</v>
      </c>
      <c r="I45" s="61" t="s">
        <v>38</v>
      </c>
    </row>
    <row r="46" spans="1:9" ht="15">
      <c r="A46" s="23">
        <v>40</v>
      </c>
      <c r="B46" s="13" t="s">
        <v>77</v>
      </c>
      <c r="C46" s="21" t="s">
        <v>14</v>
      </c>
      <c r="D46" s="28">
        <v>460</v>
      </c>
      <c r="E46" s="29"/>
      <c r="F46" s="30">
        <f t="shared" si="0"/>
        <v>0</v>
      </c>
      <c r="G46" s="31">
        <v>0.08</v>
      </c>
      <c r="H46" s="32">
        <f t="shared" si="1"/>
        <v>0</v>
      </c>
      <c r="I46" s="60" t="s">
        <v>78</v>
      </c>
    </row>
    <row r="47" spans="1:9" ht="15">
      <c r="A47" s="23">
        <v>41</v>
      </c>
      <c r="B47" s="13" t="s">
        <v>79</v>
      </c>
      <c r="C47" s="21" t="s">
        <v>14</v>
      </c>
      <c r="D47" s="28">
        <v>30</v>
      </c>
      <c r="E47" s="34"/>
      <c r="F47" s="30">
        <f t="shared" si="0"/>
        <v>0</v>
      </c>
      <c r="G47" s="35">
        <v>0.08</v>
      </c>
      <c r="H47" s="32">
        <f t="shared" si="1"/>
        <v>0</v>
      </c>
      <c r="I47" s="60" t="s">
        <v>65</v>
      </c>
    </row>
    <row r="48" spans="1:9" ht="30">
      <c r="A48" s="23">
        <v>42</v>
      </c>
      <c r="B48" s="13" t="s">
        <v>80</v>
      </c>
      <c r="C48" s="21" t="s">
        <v>14</v>
      </c>
      <c r="D48" s="28">
        <v>5</v>
      </c>
      <c r="E48" s="33"/>
      <c r="F48" s="30">
        <f t="shared" si="0"/>
        <v>0</v>
      </c>
      <c r="G48" s="31">
        <v>0.08</v>
      </c>
      <c r="H48" s="32">
        <f t="shared" si="1"/>
        <v>0</v>
      </c>
      <c r="I48" s="60" t="s">
        <v>18</v>
      </c>
    </row>
    <row r="49" spans="1:9" ht="30">
      <c r="A49" s="23">
        <v>43</v>
      </c>
      <c r="B49" s="13" t="s">
        <v>81</v>
      </c>
      <c r="C49" s="21" t="s">
        <v>14</v>
      </c>
      <c r="D49" s="28">
        <v>20</v>
      </c>
      <c r="E49" s="33"/>
      <c r="F49" s="30">
        <f t="shared" si="0"/>
        <v>0</v>
      </c>
      <c r="G49" s="31">
        <v>0.08</v>
      </c>
      <c r="H49" s="32">
        <f t="shared" si="1"/>
        <v>0</v>
      </c>
      <c r="I49" s="60" t="s">
        <v>18</v>
      </c>
    </row>
    <row r="50" spans="1:9" ht="30">
      <c r="A50" s="23">
        <v>44</v>
      </c>
      <c r="B50" s="13" t="s">
        <v>82</v>
      </c>
      <c r="C50" s="21" t="s">
        <v>14</v>
      </c>
      <c r="D50" s="28">
        <v>15</v>
      </c>
      <c r="E50" s="33"/>
      <c r="F50" s="30">
        <f t="shared" si="0"/>
        <v>0</v>
      </c>
      <c r="G50" s="31">
        <v>0.08</v>
      </c>
      <c r="H50" s="32">
        <f t="shared" si="1"/>
        <v>0</v>
      </c>
      <c r="I50" s="60" t="s">
        <v>18</v>
      </c>
    </row>
    <row r="51" spans="1:9" ht="30">
      <c r="A51" s="23">
        <v>45</v>
      </c>
      <c r="B51" s="13" t="s">
        <v>83</v>
      </c>
      <c r="C51" s="21" t="s">
        <v>14</v>
      </c>
      <c r="D51" s="28">
        <v>15</v>
      </c>
      <c r="E51" s="33"/>
      <c r="F51" s="30">
        <f t="shared" si="0"/>
        <v>0</v>
      </c>
      <c r="G51" s="31">
        <v>0.08</v>
      </c>
      <c r="H51" s="32">
        <f t="shared" si="1"/>
        <v>0</v>
      </c>
      <c r="I51" s="60" t="s">
        <v>18</v>
      </c>
    </row>
    <row r="52" spans="1:9" ht="30">
      <c r="A52" s="23">
        <v>46</v>
      </c>
      <c r="B52" s="13" t="s">
        <v>84</v>
      </c>
      <c r="C52" s="21" t="s">
        <v>14</v>
      </c>
      <c r="D52" s="28">
        <v>35</v>
      </c>
      <c r="E52" s="34"/>
      <c r="F52" s="30">
        <f t="shared" si="0"/>
        <v>0</v>
      </c>
      <c r="G52" s="35">
        <v>0.08</v>
      </c>
      <c r="H52" s="32">
        <f t="shared" si="1"/>
        <v>0</v>
      </c>
      <c r="I52" s="60" t="s">
        <v>34</v>
      </c>
    </row>
    <row r="53" spans="1:9" ht="30">
      <c r="A53" s="23">
        <v>47</v>
      </c>
      <c r="B53" s="13" t="s">
        <v>85</v>
      </c>
      <c r="C53" s="21" t="s">
        <v>14</v>
      </c>
      <c r="D53" s="28">
        <v>600</v>
      </c>
      <c r="E53" s="29"/>
      <c r="F53" s="30">
        <f t="shared" si="0"/>
        <v>0</v>
      </c>
      <c r="G53" s="31">
        <v>0.08</v>
      </c>
      <c r="H53" s="32">
        <f t="shared" si="1"/>
        <v>0</v>
      </c>
      <c r="I53" s="60" t="s">
        <v>48</v>
      </c>
    </row>
    <row r="54" spans="1:9" ht="30">
      <c r="A54" s="23">
        <v>48</v>
      </c>
      <c r="B54" s="16" t="s">
        <v>86</v>
      </c>
      <c r="C54" s="24" t="s">
        <v>14</v>
      </c>
      <c r="D54" s="40">
        <v>1</v>
      </c>
      <c r="E54" s="41"/>
      <c r="F54" s="30">
        <f t="shared" si="0"/>
        <v>0</v>
      </c>
      <c r="G54" s="42">
        <v>0.08</v>
      </c>
      <c r="H54" s="32">
        <f t="shared" si="1"/>
        <v>0</v>
      </c>
      <c r="I54" s="62" t="s">
        <v>29</v>
      </c>
    </row>
    <row r="55" spans="1:9" ht="30">
      <c r="A55" s="23">
        <v>49</v>
      </c>
      <c r="B55" s="16" t="s">
        <v>87</v>
      </c>
      <c r="C55" s="24" t="s">
        <v>14</v>
      </c>
      <c r="D55" s="40">
        <v>8</v>
      </c>
      <c r="E55" s="41"/>
      <c r="F55" s="30">
        <f t="shared" si="0"/>
        <v>0</v>
      </c>
      <c r="G55" s="42">
        <v>0.08</v>
      </c>
      <c r="H55" s="32">
        <f t="shared" si="1"/>
        <v>0</v>
      </c>
      <c r="I55" s="62" t="s">
        <v>29</v>
      </c>
    </row>
    <row r="56" spans="1:9" ht="30">
      <c r="A56" s="23">
        <v>50</v>
      </c>
      <c r="B56" s="16" t="s">
        <v>88</v>
      </c>
      <c r="C56" s="24" t="s">
        <v>14</v>
      </c>
      <c r="D56" s="40">
        <v>30</v>
      </c>
      <c r="E56" s="41"/>
      <c r="F56" s="30">
        <f t="shared" si="0"/>
        <v>0</v>
      </c>
      <c r="G56" s="42">
        <v>0.08</v>
      </c>
      <c r="H56" s="32">
        <f t="shared" si="1"/>
        <v>0</v>
      </c>
      <c r="I56" s="62" t="s">
        <v>29</v>
      </c>
    </row>
    <row r="57" spans="1:9" ht="30">
      <c r="A57" s="23">
        <v>51</v>
      </c>
      <c r="B57" s="13" t="s">
        <v>89</v>
      </c>
      <c r="C57" s="23" t="s">
        <v>14</v>
      </c>
      <c r="D57" s="28">
        <v>200</v>
      </c>
      <c r="E57" s="34"/>
      <c r="F57" s="30">
        <f t="shared" si="0"/>
        <v>0</v>
      </c>
      <c r="G57" s="35">
        <v>0.08</v>
      </c>
      <c r="H57" s="32">
        <f t="shared" si="1"/>
        <v>0</v>
      </c>
      <c r="I57" s="60" t="s">
        <v>90</v>
      </c>
    </row>
    <row r="58" spans="1:9" ht="22.5">
      <c r="A58" s="23">
        <v>52</v>
      </c>
      <c r="B58" s="11" t="s">
        <v>91</v>
      </c>
      <c r="C58" s="22" t="s">
        <v>14</v>
      </c>
      <c r="D58" s="36">
        <v>120</v>
      </c>
      <c r="E58" s="45"/>
      <c r="F58" s="30">
        <f t="shared" si="0"/>
        <v>0</v>
      </c>
      <c r="G58" s="47">
        <v>0.08</v>
      </c>
      <c r="H58" s="32">
        <f t="shared" si="1"/>
        <v>0</v>
      </c>
      <c r="I58" s="60" t="s">
        <v>40</v>
      </c>
    </row>
    <row r="59" spans="1:9" ht="15">
      <c r="A59" s="23">
        <v>53</v>
      </c>
      <c r="B59" s="13" t="s">
        <v>92</v>
      </c>
      <c r="C59" s="21" t="s">
        <v>14</v>
      </c>
      <c r="D59" s="28">
        <v>36</v>
      </c>
      <c r="E59" s="34"/>
      <c r="F59" s="30">
        <f t="shared" si="0"/>
        <v>0</v>
      </c>
      <c r="G59" s="35">
        <v>0.08</v>
      </c>
      <c r="H59" s="32">
        <f t="shared" si="1"/>
        <v>0</v>
      </c>
      <c r="I59" s="60" t="s">
        <v>34</v>
      </c>
    </row>
    <row r="60" spans="1:9" ht="15">
      <c r="A60" s="23">
        <v>54</v>
      </c>
      <c r="B60" s="13" t="s">
        <v>93</v>
      </c>
      <c r="C60" s="21" t="s">
        <v>14</v>
      </c>
      <c r="D60" s="28">
        <v>210</v>
      </c>
      <c r="E60" s="29"/>
      <c r="F60" s="30">
        <f t="shared" si="0"/>
        <v>0</v>
      </c>
      <c r="G60" s="31">
        <v>0.08</v>
      </c>
      <c r="H60" s="32">
        <f t="shared" si="1"/>
        <v>0</v>
      </c>
      <c r="I60" s="63" t="s">
        <v>94</v>
      </c>
    </row>
    <row r="61" spans="1:9" ht="15">
      <c r="A61" s="23">
        <v>55</v>
      </c>
      <c r="B61" s="13" t="s">
        <v>95</v>
      </c>
      <c r="C61" s="21" t="s">
        <v>14</v>
      </c>
      <c r="D61" s="28">
        <v>90</v>
      </c>
      <c r="E61" s="29"/>
      <c r="F61" s="30">
        <f t="shared" si="0"/>
        <v>0</v>
      </c>
      <c r="G61" s="31">
        <v>0.08</v>
      </c>
      <c r="H61" s="32">
        <f t="shared" si="1"/>
        <v>0</v>
      </c>
      <c r="I61" s="63" t="s">
        <v>94</v>
      </c>
    </row>
    <row r="62" spans="1:9" ht="30">
      <c r="A62" s="23">
        <v>56</v>
      </c>
      <c r="B62" s="13" t="s">
        <v>96</v>
      </c>
      <c r="C62" s="25" t="s">
        <v>14</v>
      </c>
      <c r="D62" s="28">
        <v>2</v>
      </c>
      <c r="E62" s="29"/>
      <c r="F62" s="30">
        <f t="shared" si="0"/>
        <v>0</v>
      </c>
      <c r="G62" s="31">
        <v>0.08</v>
      </c>
      <c r="H62" s="32">
        <f t="shared" si="1"/>
        <v>0</v>
      </c>
      <c r="I62" s="60" t="s">
        <v>27</v>
      </c>
    </row>
    <row r="63" spans="1:9" ht="30">
      <c r="A63" s="23">
        <v>57</v>
      </c>
      <c r="B63" s="16" t="s">
        <v>97</v>
      </c>
      <c r="C63" s="26" t="s">
        <v>14</v>
      </c>
      <c r="D63" s="40">
        <v>1</v>
      </c>
      <c r="E63" s="41"/>
      <c r="F63" s="30">
        <f t="shared" si="0"/>
        <v>0</v>
      </c>
      <c r="G63" s="42">
        <v>0.08</v>
      </c>
      <c r="H63" s="32">
        <f t="shared" si="1"/>
        <v>0</v>
      </c>
      <c r="I63" s="60" t="s">
        <v>27</v>
      </c>
    </row>
    <row r="64" spans="1:9" ht="30">
      <c r="A64" s="23">
        <v>58</v>
      </c>
      <c r="B64" s="13" t="s">
        <v>98</v>
      </c>
      <c r="C64" s="21" t="s">
        <v>14</v>
      </c>
      <c r="D64" s="28">
        <v>210</v>
      </c>
      <c r="E64" s="29"/>
      <c r="F64" s="30">
        <f t="shared" si="0"/>
        <v>0</v>
      </c>
      <c r="G64" s="31">
        <v>0.08</v>
      </c>
      <c r="H64" s="32">
        <f t="shared" si="1"/>
        <v>0</v>
      </c>
      <c r="I64" s="60" t="s">
        <v>42</v>
      </c>
    </row>
    <row r="65" spans="1:9" ht="15">
      <c r="A65" s="23">
        <v>59</v>
      </c>
      <c r="B65" s="13" t="s">
        <v>99</v>
      </c>
      <c r="C65" s="21" t="s">
        <v>14</v>
      </c>
      <c r="D65" s="28">
        <v>25</v>
      </c>
      <c r="E65" s="29"/>
      <c r="F65" s="30">
        <f t="shared" si="0"/>
        <v>0</v>
      </c>
      <c r="G65" s="31">
        <v>0.08</v>
      </c>
      <c r="H65" s="32">
        <f t="shared" si="1"/>
        <v>0</v>
      </c>
      <c r="I65" s="60" t="s">
        <v>100</v>
      </c>
    </row>
    <row r="66" spans="1:9" ht="15">
      <c r="A66" s="23">
        <v>60</v>
      </c>
      <c r="B66" s="13" t="s">
        <v>101</v>
      </c>
      <c r="C66" s="21" t="s">
        <v>14</v>
      </c>
      <c r="D66" s="28">
        <v>10</v>
      </c>
      <c r="E66" s="29"/>
      <c r="F66" s="30">
        <f t="shared" si="0"/>
        <v>0</v>
      </c>
      <c r="G66" s="31">
        <v>0.08</v>
      </c>
      <c r="H66" s="32">
        <f t="shared" si="1"/>
        <v>0</v>
      </c>
      <c r="I66" s="61" t="s">
        <v>102</v>
      </c>
    </row>
    <row r="67" spans="1:9" ht="22.5">
      <c r="A67" s="23">
        <v>61</v>
      </c>
      <c r="B67" s="13" t="s">
        <v>103</v>
      </c>
      <c r="C67" s="21" t="s">
        <v>14</v>
      </c>
      <c r="D67" s="28">
        <v>2700</v>
      </c>
      <c r="E67" s="29"/>
      <c r="F67" s="30">
        <f t="shared" si="0"/>
        <v>0</v>
      </c>
      <c r="G67" s="31">
        <v>0.08</v>
      </c>
      <c r="H67" s="32">
        <f t="shared" si="1"/>
        <v>0</v>
      </c>
      <c r="I67" s="61" t="s">
        <v>104</v>
      </c>
    </row>
    <row r="68" spans="1:9" ht="30">
      <c r="A68" s="23">
        <v>62</v>
      </c>
      <c r="B68" s="13" t="s">
        <v>105</v>
      </c>
      <c r="C68" s="21" t="s">
        <v>14</v>
      </c>
      <c r="D68" s="28">
        <v>2</v>
      </c>
      <c r="E68" s="33"/>
      <c r="F68" s="30">
        <f t="shared" si="0"/>
        <v>0</v>
      </c>
      <c r="G68" s="31">
        <v>0.08</v>
      </c>
      <c r="H68" s="32">
        <f t="shared" si="1"/>
        <v>0</v>
      </c>
      <c r="I68" s="60" t="s">
        <v>42</v>
      </c>
    </row>
    <row r="69" spans="1:9" ht="22.5">
      <c r="A69" s="23">
        <v>63</v>
      </c>
      <c r="B69" s="13" t="s">
        <v>106</v>
      </c>
      <c r="C69" s="21" t="s">
        <v>14</v>
      </c>
      <c r="D69" s="28">
        <v>92</v>
      </c>
      <c r="E69" s="29"/>
      <c r="F69" s="30">
        <f t="shared" si="0"/>
        <v>0</v>
      </c>
      <c r="G69" s="31">
        <v>0.08</v>
      </c>
      <c r="H69" s="32">
        <f t="shared" si="1"/>
        <v>0</v>
      </c>
      <c r="I69" s="61" t="s">
        <v>107</v>
      </c>
    </row>
    <row r="70" spans="1:9" ht="30">
      <c r="A70" s="23">
        <v>64</v>
      </c>
      <c r="B70" s="13" t="s">
        <v>108</v>
      </c>
      <c r="C70" s="21" t="s">
        <v>14</v>
      </c>
      <c r="D70" s="28">
        <v>26</v>
      </c>
      <c r="E70" s="29"/>
      <c r="F70" s="30">
        <f t="shared" si="0"/>
        <v>0</v>
      </c>
      <c r="G70" s="31">
        <v>0.08</v>
      </c>
      <c r="H70" s="32">
        <f t="shared" si="1"/>
        <v>0</v>
      </c>
      <c r="I70" s="60" t="s">
        <v>42</v>
      </c>
    </row>
    <row r="71" spans="1:9" ht="30">
      <c r="A71" s="23">
        <v>65</v>
      </c>
      <c r="B71" s="13" t="s">
        <v>109</v>
      </c>
      <c r="C71" s="21" t="s">
        <v>14</v>
      </c>
      <c r="D71" s="28">
        <v>17</v>
      </c>
      <c r="E71" s="33"/>
      <c r="F71" s="30">
        <f t="shared" si="0"/>
        <v>0</v>
      </c>
      <c r="G71" s="31">
        <v>0.08</v>
      </c>
      <c r="H71" s="32">
        <f aca="true" t="shared" si="2" ref="H71:H96">(F71*G71)+F71</f>
        <v>0</v>
      </c>
      <c r="I71" s="63" t="s">
        <v>110</v>
      </c>
    </row>
    <row r="72" spans="1:9" ht="15">
      <c r="A72" s="23">
        <v>66</v>
      </c>
      <c r="B72" s="14" t="s">
        <v>111</v>
      </c>
      <c r="C72" s="22" t="s">
        <v>14</v>
      </c>
      <c r="D72" s="28">
        <v>45</v>
      </c>
      <c r="E72" s="33"/>
      <c r="F72" s="30">
        <f t="shared" si="0"/>
        <v>0</v>
      </c>
      <c r="G72" s="31">
        <v>0.08</v>
      </c>
      <c r="H72" s="32">
        <f t="shared" si="2"/>
        <v>0</v>
      </c>
      <c r="I72" s="60" t="s">
        <v>25</v>
      </c>
    </row>
    <row r="73" spans="1:9" ht="15">
      <c r="A73" s="23">
        <v>67</v>
      </c>
      <c r="B73" s="13" t="s">
        <v>112</v>
      </c>
      <c r="C73" s="21" t="s">
        <v>14</v>
      </c>
      <c r="D73" s="28">
        <v>25</v>
      </c>
      <c r="E73" s="33"/>
      <c r="F73" s="30">
        <f t="shared" si="0"/>
        <v>0</v>
      </c>
      <c r="G73" s="31">
        <v>0.08</v>
      </c>
      <c r="H73" s="32">
        <f t="shared" si="2"/>
        <v>0</v>
      </c>
      <c r="I73" s="61" t="s">
        <v>113</v>
      </c>
    </row>
    <row r="74" spans="1:9" ht="15">
      <c r="A74" s="23">
        <v>68</v>
      </c>
      <c r="B74" s="19" t="s">
        <v>114</v>
      </c>
      <c r="C74" s="21" t="s">
        <v>14</v>
      </c>
      <c r="D74" s="44">
        <v>30</v>
      </c>
      <c r="E74" s="45"/>
      <c r="F74" s="30">
        <f t="shared" si="0"/>
        <v>0</v>
      </c>
      <c r="G74" s="35">
        <v>0.08</v>
      </c>
      <c r="H74" s="32">
        <f t="shared" si="2"/>
        <v>0</v>
      </c>
      <c r="I74" s="60" t="s">
        <v>115</v>
      </c>
    </row>
    <row r="75" spans="1:9" ht="30">
      <c r="A75" s="23">
        <v>69</v>
      </c>
      <c r="B75" s="16" t="s">
        <v>116</v>
      </c>
      <c r="C75" s="24" t="s">
        <v>14</v>
      </c>
      <c r="D75" s="40">
        <v>5</v>
      </c>
      <c r="E75" s="48"/>
      <c r="F75" s="30">
        <f t="shared" si="0"/>
        <v>0</v>
      </c>
      <c r="G75" s="42">
        <v>0.08</v>
      </c>
      <c r="H75" s="32">
        <f t="shared" si="2"/>
        <v>0</v>
      </c>
      <c r="I75" s="60" t="s">
        <v>15</v>
      </c>
    </row>
    <row r="76" spans="1:9" ht="15">
      <c r="A76" s="23">
        <v>70</v>
      </c>
      <c r="B76" s="13" t="s">
        <v>117</v>
      </c>
      <c r="C76" s="21" t="s">
        <v>14</v>
      </c>
      <c r="D76" s="28">
        <v>1</v>
      </c>
      <c r="E76" s="33"/>
      <c r="F76" s="30">
        <f t="shared" si="0"/>
        <v>0</v>
      </c>
      <c r="G76" s="31">
        <v>0.08</v>
      </c>
      <c r="H76" s="32">
        <f t="shared" si="2"/>
        <v>0</v>
      </c>
      <c r="I76" s="60" t="s">
        <v>100</v>
      </c>
    </row>
    <row r="77" spans="1:9" ht="15">
      <c r="A77" s="23">
        <v>71</v>
      </c>
      <c r="B77" s="14" t="s">
        <v>118</v>
      </c>
      <c r="C77" s="22" t="s">
        <v>14</v>
      </c>
      <c r="D77" s="28">
        <v>25</v>
      </c>
      <c r="E77" s="33"/>
      <c r="F77" s="30">
        <f t="shared" si="0"/>
        <v>0</v>
      </c>
      <c r="G77" s="31">
        <v>0.08</v>
      </c>
      <c r="H77" s="32">
        <f t="shared" si="2"/>
        <v>0</v>
      </c>
      <c r="I77" s="60" t="s">
        <v>25</v>
      </c>
    </row>
    <row r="78" spans="1:9" ht="22.5">
      <c r="A78" s="23">
        <v>72</v>
      </c>
      <c r="B78" s="13" t="s">
        <v>119</v>
      </c>
      <c r="C78" s="21" t="s">
        <v>14</v>
      </c>
      <c r="D78" s="28">
        <v>4</v>
      </c>
      <c r="E78" s="33"/>
      <c r="F78" s="30">
        <f t="shared" si="0"/>
        <v>0</v>
      </c>
      <c r="G78" s="31">
        <v>0.08</v>
      </c>
      <c r="H78" s="32">
        <f t="shared" si="2"/>
        <v>0</v>
      </c>
      <c r="I78" s="61" t="s">
        <v>120</v>
      </c>
    </row>
    <row r="79" spans="1:9" ht="30">
      <c r="A79" s="23">
        <v>73</v>
      </c>
      <c r="B79" s="18" t="s">
        <v>121</v>
      </c>
      <c r="C79" s="21" t="s">
        <v>14</v>
      </c>
      <c r="D79" s="49">
        <v>20</v>
      </c>
      <c r="E79" s="30"/>
      <c r="F79" s="30">
        <f t="shared" si="0"/>
        <v>0</v>
      </c>
      <c r="G79" s="35">
        <v>0.08</v>
      </c>
      <c r="H79" s="32">
        <f t="shared" si="2"/>
        <v>0</v>
      </c>
      <c r="I79" s="60" t="s">
        <v>34</v>
      </c>
    </row>
    <row r="80" spans="1:9" ht="15">
      <c r="A80" s="23">
        <v>74</v>
      </c>
      <c r="B80" s="13" t="s">
        <v>122</v>
      </c>
      <c r="C80" s="21" t="s">
        <v>14</v>
      </c>
      <c r="D80" s="28">
        <v>140</v>
      </c>
      <c r="E80" s="34"/>
      <c r="F80" s="30">
        <f t="shared" si="0"/>
        <v>0</v>
      </c>
      <c r="G80" s="35">
        <v>0.08</v>
      </c>
      <c r="H80" s="32">
        <f t="shared" si="2"/>
        <v>0</v>
      </c>
      <c r="I80" s="60" t="s">
        <v>34</v>
      </c>
    </row>
    <row r="81" spans="1:9" ht="30">
      <c r="A81" s="23">
        <v>75</v>
      </c>
      <c r="B81" s="13" t="s">
        <v>123</v>
      </c>
      <c r="C81" s="21" t="s">
        <v>14</v>
      </c>
      <c r="D81" s="28">
        <v>15</v>
      </c>
      <c r="E81" s="34"/>
      <c r="F81" s="30">
        <f t="shared" si="0"/>
        <v>0</v>
      </c>
      <c r="G81" s="35">
        <v>0.08</v>
      </c>
      <c r="H81" s="32">
        <f t="shared" si="2"/>
        <v>0</v>
      </c>
      <c r="I81" s="60" t="s">
        <v>34</v>
      </c>
    </row>
    <row r="82" spans="1:9" ht="22.5">
      <c r="A82" s="23">
        <v>76</v>
      </c>
      <c r="B82" s="11" t="s">
        <v>124</v>
      </c>
      <c r="C82" s="22" t="s">
        <v>14</v>
      </c>
      <c r="D82" s="37">
        <v>50</v>
      </c>
      <c r="E82" s="38"/>
      <c r="F82" s="30">
        <f t="shared" si="0"/>
        <v>0</v>
      </c>
      <c r="G82" s="39">
        <v>0.08</v>
      </c>
      <c r="H82" s="32">
        <f t="shared" si="2"/>
        <v>0</v>
      </c>
      <c r="I82" s="60" t="s">
        <v>40</v>
      </c>
    </row>
    <row r="83" spans="1:9" ht="22.5">
      <c r="A83" s="23">
        <v>77</v>
      </c>
      <c r="B83" s="13" t="s">
        <v>125</v>
      </c>
      <c r="C83" s="23" t="s">
        <v>14</v>
      </c>
      <c r="D83" s="28">
        <v>1</v>
      </c>
      <c r="E83" s="34"/>
      <c r="F83" s="30">
        <f t="shared" si="0"/>
        <v>0</v>
      </c>
      <c r="G83" s="35">
        <v>0.08</v>
      </c>
      <c r="H83" s="32">
        <f t="shared" si="2"/>
        <v>0</v>
      </c>
      <c r="I83" s="60" t="s">
        <v>126</v>
      </c>
    </row>
    <row r="84" spans="1:9" ht="22.5">
      <c r="A84" s="23">
        <v>78</v>
      </c>
      <c r="B84" s="13" t="s">
        <v>127</v>
      </c>
      <c r="C84" s="21" t="s">
        <v>14</v>
      </c>
      <c r="D84" s="28">
        <v>15</v>
      </c>
      <c r="E84" s="34"/>
      <c r="F84" s="30">
        <f t="shared" si="0"/>
        <v>0</v>
      </c>
      <c r="G84" s="35">
        <v>0.08</v>
      </c>
      <c r="H84" s="32">
        <f t="shared" si="2"/>
        <v>0</v>
      </c>
      <c r="I84" s="60" t="s">
        <v>128</v>
      </c>
    </row>
    <row r="85" spans="1:9" ht="30">
      <c r="A85" s="23">
        <v>79</v>
      </c>
      <c r="B85" s="13" t="s">
        <v>129</v>
      </c>
      <c r="C85" s="21" t="s">
        <v>14</v>
      </c>
      <c r="D85" s="28">
        <v>1</v>
      </c>
      <c r="E85" s="33"/>
      <c r="F85" s="30">
        <f t="shared" si="0"/>
        <v>0</v>
      </c>
      <c r="G85" s="31">
        <v>0.08</v>
      </c>
      <c r="H85" s="32">
        <f t="shared" si="2"/>
        <v>0</v>
      </c>
      <c r="I85" s="60" t="s">
        <v>18</v>
      </c>
    </row>
    <row r="86" spans="1:9" ht="15">
      <c r="A86" s="23">
        <v>80</v>
      </c>
      <c r="B86" s="13" t="s">
        <v>130</v>
      </c>
      <c r="C86" s="21" t="s">
        <v>14</v>
      </c>
      <c r="D86" s="28">
        <v>5</v>
      </c>
      <c r="E86" s="33"/>
      <c r="F86" s="30">
        <f t="shared" si="0"/>
        <v>0</v>
      </c>
      <c r="G86" s="31">
        <v>0.08</v>
      </c>
      <c r="H86" s="32">
        <f t="shared" si="2"/>
        <v>0</v>
      </c>
      <c r="I86" s="60" t="s">
        <v>53</v>
      </c>
    </row>
    <row r="87" spans="1:9" ht="22.5">
      <c r="A87" s="23">
        <v>81</v>
      </c>
      <c r="B87" s="13" t="s">
        <v>131</v>
      </c>
      <c r="C87" s="21" t="s">
        <v>14</v>
      </c>
      <c r="D87" s="28">
        <v>105</v>
      </c>
      <c r="E87" s="33"/>
      <c r="F87" s="30">
        <f t="shared" si="0"/>
        <v>0</v>
      </c>
      <c r="G87" s="31">
        <v>0.08</v>
      </c>
      <c r="H87" s="32">
        <f t="shared" si="2"/>
        <v>0</v>
      </c>
      <c r="I87" s="61" t="s">
        <v>120</v>
      </c>
    </row>
    <row r="88" spans="1:9" ht="15">
      <c r="A88" s="23">
        <v>82</v>
      </c>
      <c r="B88" s="14" t="s">
        <v>132</v>
      </c>
      <c r="C88" s="22" t="s">
        <v>14</v>
      </c>
      <c r="D88" s="28">
        <v>16</v>
      </c>
      <c r="E88" s="33"/>
      <c r="F88" s="30">
        <f t="shared" si="0"/>
        <v>0</v>
      </c>
      <c r="G88" s="31">
        <v>0.08</v>
      </c>
      <c r="H88" s="32">
        <f t="shared" si="2"/>
        <v>0</v>
      </c>
      <c r="I88" s="60" t="s">
        <v>25</v>
      </c>
    </row>
    <row r="89" spans="1:9" ht="22.5">
      <c r="A89" s="23">
        <v>83</v>
      </c>
      <c r="B89" s="13" t="s">
        <v>133</v>
      </c>
      <c r="C89" s="23" t="s">
        <v>14</v>
      </c>
      <c r="D89" s="28">
        <v>2</v>
      </c>
      <c r="E89" s="34"/>
      <c r="F89" s="30">
        <f t="shared" si="0"/>
        <v>0</v>
      </c>
      <c r="G89" s="35">
        <v>0.08</v>
      </c>
      <c r="H89" s="32">
        <f t="shared" si="2"/>
        <v>0</v>
      </c>
      <c r="I89" s="60" t="s">
        <v>134</v>
      </c>
    </row>
    <row r="90" spans="1:9" ht="15">
      <c r="A90" s="23">
        <v>84</v>
      </c>
      <c r="B90" s="16" t="s">
        <v>135</v>
      </c>
      <c r="C90" s="24" t="s">
        <v>14</v>
      </c>
      <c r="D90" s="40">
        <v>3</v>
      </c>
      <c r="E90" s="48"/>
      <c r="F90" s="30">
        <f t="shared" si="0"/>
        <v>0</v>
      </c>
      <c r="G90" s="42">
        <v>0.08</v>
      </c>
      <c r="H90" s="32">
        <f t="shared" si="2"/>
        <v>0</v>
      </c>
      <c r="I90" s="60" t="s">
        <v>63</v>
      </c>
    </row>
    <row r="91" spans="1:9" ht="22.5" customHeight="1">
      <c r="A91" s="23">
        <v>85</v>
      </c>
      <c r="B91" s="13" t="s">
        <v>136</v>
      </c>
      <c r="C91" s="21" t="s">
        <v>14</v>
      </c>
      <c r="D91" s="28">
        <v>185</v>
      </c>
      <c r="E91" s="33"/>
      <c r="F91" s="30">
        <f t="shared" si="0"/>
        <v>0</v>
      </c>
      <c r="G91" s="31">
        <v>0.08</v>
      </c>
      <c r="H91" s="32">
        <f t="shared" si="2"/>
        <v>0</v>
      </c>
      <c r="I91" s="63" t="s">
        <v>94</v>
      </c>
    </row>
    <row r="92" spans="1:9" ht="15" customHeight="1">
      <c r="A92" s="23">
        <v>86</v>
      </c>
      <c r="B92" s="13" t="s">
        <v>137</v>
      </c>
      <c r="C92" s="21" t="s">
        <v>14</v>
      </c>
      <c r="D92" s="28">
        <v>23</v>
      </c>
      <c r="E92" s="33"/>
      <c r="F92" s="30">
        <f t="shared" si="0"/>
        <v>0</v>
      </c>
      <c r="G92" s="31">
        <v>0.08</v>
      </c>
      <c r="H92" s="32">
        <f t="shared" si="2"/>
        <v>0</v>
      </c>
      <c r="I92" s="63" t="s">
        <v>94</v>
      </c>
    </row>
    <row r="93" spans="1:124" ht="15">
      <c r="A93" s="23">
        <v>87</v>
      </c>
      <c r="B93" s="13" t="s">
        <v>138</v>
      </c>
      <c r="C93" s="21" t="s">
        <v>14</v>
      </c>
      <c r="D93" s="28">
        <v>250</v>
      </c>
      <c r="E93" s="33"/>
      <c r="F93" s="30">
        <f t="shared" si="0"/>
        <v>0</v>
      </c>
      <c r="G93" s="31">
        <v>0.08</v>
      </c>
      <c r="H93" s="32">
        <f t="shared" si="2"/>
        <v>0</v>
      </c>
      <c r="I93" s="60" t="s">
        <v>53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</row>
    <row r="94" spans="1:124" ht="15">
      <c r="A94" s="23">
        <v>88</v>
      </c>
      <c r="B94" s="13" t="s">
        <v>139</v>
      </c>
      <c r="C94" s="21" t="s">
        <v>14</v>
      </c>
      <c r="D94" s="28">
        <v>2</v>
      </c>
      <c r="E94" s="33"/>
      <c r="F94" s="30">
        <f t="shared" si="0"/>
        <v>0</v>
      </c>
      <c r="G94" s="31">
        <v>0.08</v>
      </c>
      <c r="H94" s="32">
        <f t="shared" si="2"/>
        <v>0</v>
      </c>
      <c r="I94" s="61" t="s">
        <v>140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</row>
    <row r="95" spans="1:124" ht="22.5">
      <c r="A95" s="23">
        <v>89</v>
      </c>
      <c r="B95" s="13" t="s">
        <v>141</v>
      </c>
      <c r="C95" s="21" t="s">
        <v>14</v>
      </c>
      <c r="D95" s="28">
        <v>1</v>
      </c>
      <c r="E95" s="33"/>
      <c r="F95" s="30">
        <f t="shared" si="0"/>
        <v>0</v>
      </c>
      <c r="G95" s="31">
        <v>0.08</v>
      </c>
      <c r="H95" s="32">
        <f t="shared" si="2"/>
        <v>0</v>
      </c>
      <c r="I95" s="60" t="s">
        <v>142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</row>
    <row r="96" spans="1:9" ht="15">
      <c r="A96" s="23">
        <v>90</v>
      </c>
      <c r="B96" s="13" t="s">
        <v>143</v>
      </c>
      <c r="C96" s="21" t="s">
        <v>14</v>
      </c>
      <c r="D96" s="28">
        <v>2</v>
      </c>
      <c r="E96" s="33"/>
      <c r="F96" s="30">
        <f t="shared" si="0"/>
        <v>0</v>
      </c>
      <c r="G96" s="31">
        <v>0.08</v>
      </c>
      <c r="H96" s="32">
        <f t="shared" si="2"/>
        <v>0</v>
      </c>
      <c r="I96" s="61" t="s">
        <v>144</v>
      </c>
    </row>
    <row r="97" spans="2:8" ht="15">
      <c r="B97" s="6"/>
      <c r="C97" s="27"/>
      <c r="D97" s="8" t="s">
        <v>145</v>
      </c>
      <c r="E97" s="54"/>
      <c r="F97" s="54">
        <f>SUM(F7:F96)</f>
        <v>0</v>
      </c>
      <c r="G97" s="54"/>
      <c r="H97" s="54">
        <f>SUM(H7:H96)</f>
        <v>0</v>
      </c>
    </row>
    <row r="98" spans="2:8" ht="15">
      <c r="B98" s="6"/>
      <c r="C98" s="27"/>
      <c r="D98" s="7"/>
      <c r="E98" s="7"/>
      <c r="F98" s="7"/>
      <c r="G98" s="7"/>
      <c r="H98" s="7"/>
    </row>
    <row r="99" spans="2:8" ht="15">
      <c r="B99" s="7"/>
      <c r="C99" s="27"/>
      <c r="D99" s="7"/>
      <c r="E99" s="7"/>
      <c r="F99" s="7"/>
      <c r="G99" s="7"/>
      <c r="H99" s="7"/>
    </row>
    <row r="100" spans="2:8" ht="15">
      <c r="B100" s="7"/>
      <c r="C100" s="27"/>
      <c r="D100" s="7"/>
      <c r="E100" s="9" t="s">
        <v>146</v>
      </c>
      <c r="F100" s="7"/>
      <c r="G100" s="7"/>
      <c r="H100" s="7"/>
    </row>
    <row r="101" spans="2:8" ht="15">
      <c r="B101" s="7"/>
      <c r="C101" s="27"/>
      <c r="D101" s="7"/>
      <c r="E101" s="9" t="s">
        <v>147</v>
      </c>
      <c r="F101" s="7"/>
      <c r="G101" s="7"/>
      <c r="H101" s="7"/>
    </row>
  </sheetData>
  <sheetProtection selectLockedCells="1" selectUnlockedCells="1"/>
  <mergeCells count="2">
    <mergeCell ref="C2:H2"/>
    <mergeCell ref="C3:H3"/>
  </mergeCells>
  <printOptions/>
  <pageMargins left="0.25" right="0.25" top="0.75" bottom="0.75" header="0.5118055555555555" footer="0.5118055555555555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8" zoomScaleNormal="118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STASZEK</cp:lastModifiedBy>
  <dcterms:modified xsi:type="dcterms:W3CDTF">2017-04-23T14:36:20Z</dcterms:modified>
  <cp:category/>
  <cp:version/>
  <cp:contentType/>
  <cp:contentStatus/>
</cp:coreProperties>
</file>