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<sst xmlns="http://schemas.openxmlformats.org/spreadsheetml/2006/main" count="63" uniqueCount="40">
  <si>
    <t>………………………………………………………………………………………</t>
  </si>
  <si>
    <t>Nazwa Wykonawcy</t>
  </si>
  <si>
    <t>Kod CPV 33692500-2 płyny dożylne</t>
  </si>
  <si>
    <t>Lp.</t>
  </si>
  <si>
    <t>Nazwa międzynarodowa</t>
  </si>
  <si>
    <t>j.m.</t>
  </si>
  <si>
    <t>ilość</t>
  </si>
  <si>
    <t>Cena jedn. 
netto</t>
  </si>
  <si>
    <t>Wartość 
Netto</t>
  </si>
  <si>
    <t>VAT</t>
  </si>
  <si>
    <t>Wartość 
Brutto</t>
  </si>
  <si>
    <t>kody CPV</t>
  </si>
  <si>
    <t>6=4*5</t>
  </si>
  <si>
    <t>8=6+VAT</t>
  </si>
  <si>
    <t>10% roztwor hydroksyethylowanej skrobi skrobi zawieszonej w pelni zbilansowanym roztworze elektrolitów buforowanych octanami i jabłczanami x flakon  500 ml</t>
  </si>
  <si>
    <t>opak.</t>
  </si>
  <si>
    <t>4% roztwór plynnej sukcylynowanej zelatyny zawieszonej w pelni zbilansowanym roztworze elektrolitow x flakon 500 ml</t>
  </si>
  <si>
    <t>6% roztwor hydroksyethylowanej skrobi skrobi zawieszonej w pelni zbilansowanym roztworze elektrolitów buforowanych octanami i jabłczanami x flakon 500 ml</t>
  </si>
  <si>
    <t>Amikacin 10 mg/ml-  flakon 100 ml</t>
  </si>
  <si>
    <t>KOD CPV 33651100-9 środki antybakteryjne do użytku ogólnoustrojowego</t>
  </si>
  <si>
    <t>Amikacin 2,5 mg/ml-  flakon 100 ml</t>
  </si>
  <si>
    <t>Amikacin 5 mg/ml-  flakon 100 ml</t>
  </si>
  <si>
    <t>AQUA PRO INJECTIONE INJ. x 500 ML  FLAKON</t>
  </si>
  <si>
    <t>FLUCONAZOLE 200mg INJ. a 100ml x 10 FLAK</t>
  </si>
  <si>
    <t>kod CPV 33651200-0 środki przeciwgrzybicze do użytku ogólnoustrojowego</t>
  </si>
  <si>
    <t>FLUMAZENIL ROZTW. DO WSTRZYKIWAŃ 0,5MG/ML x 5AMP.</t>
  </si>
  <si>
    <t>CPV33696000-5- środki leczenia uzależnień</t>
  </si>
  <si>
    <t>Gentamicin 1mg/ml roztwór do infuzji 80 ml</t>
  </si>
  <si>
    <t>Metronidazole 5mg/ml-100 ml</t>
  </si>
  <si>
    <t>Paracetamol 10 mg/ml-100 ml x 10 flak.</t>
  </si>
  <si>
    <t>Kod CPV 33661200-3 środki przeciwbólowe</t>
  </si>
  <si>
    <t>Paracetamol 10 mg/ml-50 ml x 10 flak.</t>
  </si>
  <si>
    <t>PŁYN WIELOELEKTROLITOWY W PEŁNI  ZBILANSOWANY ,IZOJONOWY, IZOTONICZNY ( zawierajacy jony Ca,K,Na,Mg,Cl buforowany octanami i jabłczanamI  x 250ML FLAKON</t>
  </si>
  <si>
    <t>PROPOFOLE 1% EMUL. DO WSTRZ LUB INF 10MG/ML a 20ML x 5 FIOL.</t>
  </si>
  <si>
    <t>kod CPV 33661100-2 środki znieczulające</t>
  </si>
  <si>
    <t>RAZEM</t>
  </si>
  <si>
    <t xml:space="preserve">data i podpis osoby upoważnionej do reprezentacji Wykonawcyj </t>
  </si>
  <si>
    <t>Formularz asortymentowo-cenowy</t>
  </si>
  <si>
    <t>Załącznik nr 1/17</t>
  </si>
  <si>
    <t>Część nr 17.  PŁYNY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</si>
</sst>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i/>
      <sz val="13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9" fontId="2" fillId="34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0" fillId="33" borderId="10" xfId="51" applyFont="1" applyFill="1" applyBorder="1" applyAlignment="1">
      <alignment vertical="center" wrapText="1"/>
      <protection/>
    </xf>
    <xf numFmtId="49" fontId="0" fillId="33" borderId="10" xfId="51" applyNumberFormat="1" applyFont="1" applyFill="1" applyBorder="1" applyAlignment="1">
      <alignment vertical="center" wrapText="1"/>
      <protection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33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51" applyFont="1" applyFill="1" applyBorder="1" applyAlignment="1">
      <alignment horizontal="left" vertical="center" wrapText="1"/>
      <protection/>
    </xf>
    <xf numFmtId="3" fontId="0" fillId="33" borderId="10" xfId="51" applyNumberFormat="1" applyFont="1" applyFill="1" applyBorder="1" applyAlignment="1">
      <alignment vertical="center" wrapText="1"/>
      <protection/>
    </xf>
    <xf numFmtId="164" fontId="0" fillId="33" borderId="10" xfId="51" applyNumberFormat="1" applyFont="1" applyFill="1" applyBorder="1" applyAlignment="1">
      <alignment vertical="center" wrapText="1"/>
      <protection/>
    </xf>
    <xf numFmtId="164" fontId="0" fillId="33" borderId="14" xfId="0" applyNumberFormat="1" applyFont="1" applyFill="1" applyBorder="1" applyAlignment="1">
      <alignment vertical="center" wrapText="1"/>
    </xf>
    <xf numFmtId="9" fontId="3" fillId="0" borderId="14" xfId="0" applyNumberFormat="1" applyFont="1" applyFill="1" applyBorder="1" applyAlignment="1">
      <alignment vertical="center" wrapText="1"/>
    </xf>
    <xf numFmtId="9" fontId="0" fillId="33" borderId="14" xfId="0" applyNumberFormat="1" applyFont="1" applyFill="1" applyBorder="1" applyAlignment="1">
      <alignment vertical="center" wrapText="1"/>
    </xf>
    <xf numFmtId="9" fontId="0" fillId="0" borderId="14" xfId="0" applyNumberFormat="1" applyFont="1" applyBorder="1" applyAlignment="1">
      <alignment vertical="center" wrapText="1"/>
    </xf>
    <xf numFmtId="9" fontId="3" fillId="0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vertical="center" wrapText="1"/>
    </xf>
    <xf numFmtId="0" fontId="7" fillId="33" borderId="10" xfId="5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5.140625" style="1" customWidth="1"/>
    <col min="3" max="3" width="7.57421875" style="1" customWidth="1"/>
    <col min="4" max="4" width="6.28125" style="1" customWidth="1"/>
    <col min="5" max="5" width="11.421875" style="1" customWidth="1"/>
    <col min="6" max="6" width="14.140625" style="1" customWidth="1"/>
    <col min="7" max="7" width="7.140625" style="2" customWidth="1"/>
    <col min="8" max="8" width="13.8515625" style="1" customWidth="1"/>
    <col min="9" max="9" width="33.8515625" style="1" customWidth="1"/>
    <col min="10" max="124" width="9.140625" style="1" customWidth="1"/>
  </cols>
  <sheetData>
    <row r="1" spans="1:8" ht="26.25">
      <c r="A1" s="14"/>
      <c r="B1" s="15" t="s">
        <v>38</v>
      </c>
      <c r="C1" s="16"/>
      <c r="D1" s="17"/>
      <c r="E1" s="14"/>
      <c r="F1" s="14"/>
      <c r="G1" s="14"/>
      <c r="H1" s="14"/>
    </row>
    <row r="2" spans="1:8" ht="23.25">
      <c r="A2" s="14"/>
      <c r="B2" s="14"/>
      <c r="C2" s="48" t="s">
        <v>37</v>
      </c>
      <c r="D2" s="48"/>
      <c r="E2" s="48"/>
      <c r="F2" s="48"/>
      <c r="G2" s="48"/>
      <c r="H2" s="48"/>
    </row>
    <row r="3" spans="1:8" ht="21">
      <c r="A3" s="14"/>
      <c r="B3" s="14" t="s">
        <v>0</v>
      </c>
      <c r="C3" s="49" t="s">
        <v>39</v>
      </c>
      <c r="D3" s="49"/>
      <c r="E3" s="49"/>
      <c r="F3" s="49"/>
      <c r="G3" s="49"/>
      <c r="H3" s="49"/>
    </row>
    <row r="4" spans="1:8" ht="15">
      <c r="A4" s="14"/>
      <c r="B4" s="14" t="s">
        <v>1</v>
      </c>
      <c r="C4" s="16"/>
      <c r="D4" s="14"/>
      <c r="E4" s="14"/>
      <c r="F4" s="14"/>
      <c r="G4" s="14"/>
      <c r="H4" s="14"/>
    </row>
    <row r="6" spans="1:9" ht="51" customHeight="1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6" t="s">
        <v>9</v>
      </c>
      <c r="H6" s="5" t="s">
        <v>10</v>
      </c>
      <c r="I6" s="7" t="s">
        <v>11</v>
      </c>
    </row>
    <row r="7" spans="1:124" s="47" customFormat="1" ht="18.75" customHeight="1">
      <c r="A7" s="41">
        <v>1</v>
      </c>
      <c r="B7" s="42">
        <v>2</v>
      </c>
      <c r="C7" s="42">
        <v>3</v>
      </c>
      <c r="D7" s="42">
        <v>4</v>
      </c>
      <c r="E7" s="43">
        <v>5</v>
      </c>
      <c r="F7" s="43" t="s">
        <v>12</v>
      </c>
      <c r="G7" s="44">
        <v>7</v>
      </c>
      <c r="H7" s="43" t="s">
        <v>13</v>
      </c>
      <c r="I7" s="45">
        <v>9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</row>
    <row r="8" spans="1:9" ht="81" customHeight="1">
      <c r="A8" s="22">
        <v>1</v>
      </c>
      <c r="B8" s="8" t="s">
        <v>14</v>
      </c>
      <c r="C8" s="23" t="s">
        <v>15</v>
      </c>
      <c r="D8" s="24">
        <v>21</v>
      </c>
      <c r="E8" s="25"/>
      <c r="F8" s="26">
        <f aca="true" t="shared" si="0" ref="F8:F22">D8*E8</f>
        <v>0</v>
      </c>
      <c r="G8" s="27">
        <v>0.08</v>
      </c>
      <c r="H8" s="26">
        <f aca="true" t="shared" si="1" ref="H8:H15">F8+F8*G8</f>
        <v>0</v>
      </c>
      <c r="I8" s="36" t="s">
        <v>2</v>
      </c>
    </row>
    <row r="9" spans="1:9" ht="54" customHeight="1">
      <c r="A9" s="22">
        <v>2</v>
      </c>
      <c r="B9" s="8" t="s">
        <v>16</v>
      </c>
      <c r="C9" s="23" t="s">
        <v>15</v>
      </c>
      <c r="D9" s="24">
        <v>102</v>
      </c>
      <c r="E9" s="25"/>
      <c r="F9" s="26">
        <f t="shared" si="0"/>
        <v>0</v>
      </c>
      <c r="G9" s="28">
        <v>0.08</v>
      </c>
      <c r="H9" s="26">
        <f t="shared" si="1"/>
        <v>0</v>
      </c>
      <c r="I9" s="36" t="s">
        <v>2</v>
      </c>
    </row>
    <row r="10" spans="1:9" ht="73.5" customHeight="1">
      <c r="A10" s="22">
        <v>3</v>
      </c>
      <c r="B10" s="8" t="s">
        <v>17</v>
      </c>
      <c r="C10" s="23" t="s">
        <v>15</v>
      </c>
      <c r="D10" s="24">
        <v>51</v>
      </c>
      <c r="E10" s="25"/>
      <c r="F10" s="26">
        <f t="shared" si="0"/>
        <v>0</v>
      </c>
      <c r="G10" s="29">
        <v>0.08</v>
      </c>
      <c r="H10" s="26">
        <f t="shared" si="1"/>
        <v>0</v>
      </c>
      <c r="I10" s="36" t="s">
        <v>2</v>
      </c>
    </row>
    <row r="11" spans="1:9" ht="37.5" customHeight="1">
      <c r="A11" s="22">
        <v>4</v>
      </c>
      <c r="B11" s="8" t="s">
        <v>18</v>
      </c>
      <c r="C11" s="23" t="s">
        <v>15</v>
      </c>
      <c r="D11" s="24">
        <v>40</v>
      </c>
      <c r="E11" s="25"/>
      <c r="F11" s="26">
        <f t="shared" si="0"/>
        <v>0</v>
      </c>
      <c r="G11" s="30">
        <v>0.08</v>
      </c>
      <c r="H11" s="26">
        <f t="shared" si="1"/>
        <v>0</v>
      </c>
      <c r="I11" s="37" t="s">
        <v>19</v>
      </c>
    </row>
    <row r="12" spans="1:9" ht="36" customHeight="1">
      <c r="A12" s="22">
        <v>5</v>
      </c>
      <c r="B12" s="8" t="s">
        <v>20</v>
      </c>
      <c r="C12" s="23" t="s">
        <v>15</v>
      </c>
      <c r="D12" s="24">
        <v>190</v>
      </c>
      <c r="E12" s="25"/>
      <c r="F12" s="26">
        <f t="shared" si="0"/>
        <v>0</v>
      </c>
      <c r="G12" s="30">
        <v>0.08</v>
      </c>
      <c r="H12" s="26">
        <f t="shared" si="1"/>
        <v>0</v>
      </c>
      <c r="I12" s="37" t="s">
        <v>19</v>
      </c>
    </row>
    <row r="13" spans="1:9" ht="45" customHeight="1">
      <c r="A13" s="22">
        <v>6</v>
      </c>
      <c r="B13" s="8" t="s">
        <v>21</v>
      </c>
      <c r="C13" s="23" t="s">
        <v>15</v>
      </c>
      <c r="D13" s="24">
        <v>130</v>
      </c>
      <c r="E13" s="25"/>
      <c r="F13" s="26">
        <f t="shared" si="0"/>
        <v>0</v>
      </c>
      <c r="G13" s="30">
        <v>0.08</v>
      </c>
      <c r="H13" s="26">
        <f t="shared" si="1"/>
        <v>0</v>
      </c>
      <c r="I13" s="37" t="s">
        <v>19</v>
      </c>
    </row>
    <row r="14" spans="1:9" ht="24.75" customHeight="1">
      <c r="A14" s="22">
        <v>7</v>
      </c>
      <c r="B14" s="8" t="s">
        <v>22</v>
      </c>
      <c r="C14" s="23" t="s">
        <v>15</v>
      </c>
      <c r="D14" s="24">
        <v>720</v>
      </c>
      <c r="E14" s="25"/>
      <c r="F14" s="26">
        <f t="shared" si="0"/>
        <v>0</v>
      </c>
      <c r="G14" s="28">
        <v>0.08</v>
      </c>
      <c r="H14" s="26">
        <f t="shared" si="1"/>
        <v>0</v>
      </c>
      <c r="I14" s="36" t="s">
        <v>2</v>
      </c>
    </row>
    <row r="15" spans="1:9" ht="33.75" customHeight="1">
      <c r="A15" s="22">
        <v>8</v>
      </c>
      <c r="B15" s="9" t="s">
        <v>23</v>
      </c>
      <c r="C15" s="23" t="s">
        <v>15</v>
      </c>
      <c r="D15" s="24">
        <v>6</v>
      </c>
      <c r="E15" s="25"/>
      <c r="F15" s="26">
        <f t="shared" si="0"/>
        <v>0</v>
      </c>
      <c r="G15" s="28">
        <v>0.08</v>
      </c>
      <c r="H15" s="26">
        <f t="shared" si="1"/>
        <v>0</v>
      </c>
      <c r="I15" s="36" t="s">
        <v>24</v>
      </c>
    </row>
    <row r="16" spans="1:9" ht="36" customHeight="1">
      <c r="A16" s="22">
        <v>9</v>
      </c>
      <c r="B16" s="10" t="s">
        <v>25</v>
      </c>
      <c r="C16" s="31" t="s">
        <v>15</v>
      </c>
      <c r="D16" s="18">
        <v>2</v>
      </c>
      <c r="E16" s="32"/>
      <c r="F16" s="26">
        <f t="shared" si="0"/>
        <v>0</v>
      </c>
      <c r="G16" s="27">
        <v>0.08</v>
      </c>
      <c r="H16" s="33">
        <f>(F16*G16)+F16</f>
        <v>0</v>
      </c>
      <c r="I16" s="38" t="s">
        <v>26</v>
      </c>
    </row>
    <row r="17" spans="1:9" ht="35.25" customHeight="1">
      <c r="A17" s="22">
        <v>10</v>
      </c>
      <c r="B17" s="8" t="s">
        <v>27</v>
      </c>
      <c r="C17" s="34" t="s">
        <v>15</v>
      </c>
      <c r="D17" s="24">
        <v>40</v>
      </c>
      <c r="E17" s="25"/>
      <c r="F17" s="26">
        <f t="shared" si="0"/>
        <v>0</v>
      </c>
      <c r="G17" s="30">
        <v>0.08</v>
      </c>
      <c r="H17" s="33">
        <f>(F17*G17)+F17</f>
        <v>0</v>
      </c>
      <c r="I17" s="37" t="s">
        <v>19</v>
      </c>
    </row>
    <row r="18" spans="1:9" ht="32.25" customHeight="1">
      <c r="A18" s="22">
        <v>11</v>
      </c>
      <c r="B18" s="8" t="s">
        <v>28</v>
      </c>
      <c r="C18" s="23" t="s">
        <v>15</v>
      </c>
      <c r="D18" s="24">
        <v>2300</v>
      </c>
      <c r="E18" s="25"/>
      <c r="F18" s="26">
        <f t="shared" si="0"/>
        <v>0</v>
      </c>
      <c r="G18" s="30">
        <v>0.08</v>
      </c>
      <c r="H18" s="26">
        <f>F18+F18*G18</f>
        <v>0</v>
      </c>
      <c r="I18" s="37" t="s">
        <v>19</v>
      </c>
    </row>
    <row r="19" spans="1:9" ht="30.75" customHeight="1">
      <c r="A19" s="22">
        <v>12</v>
      </c>
      <c r="B19" s="8" t="s">
        <v>29</v>
      </c>
      <c r="C19" s="23" t="s">
        <v>15</v>
      </c>
      <c r="D19" s="24">
        <v>69</v>
      </c>
      <c r="E19" s="25"/>
      <c r="F19" s="26">
        <f t="shared" si="0"/>
        <v>0</v>
      </c>
      <c r="G19" s="30">
        <v>0.08</v>
      </c>
      <c r="H19" s="26">
        <f>F19+F19*G19</f>
        <v>0</v>
      </c>
      <c r="I19" s="39" t="s">
        <v>30</v>
      </c>
    </row>
    <row r="20" spans="1:9" ht="24.75" customHeight="1">
      <c r="A20" s="22">
        <v>13</v>
      </c>
      <c r="B20" s="8" t="s">
        <v>31</v>
      </c>
      <c r="C20" s="23" t="s">
        <v>15</v>
      </c>
      <c r="D20" s="24">
        <v>18</v>
      </c>
      <c r="E20" s="25"/>
      <c r="F20" s="26">
        <f t="shared" si="0"/>
        <v>0</v>
      </c>
      <c r="G20" s="30">
        <v>0.08</v>
      </c>
      <c r="H20" s="26">
        <f>F20+F20*G20</f>
        <v>0</v>
      </c>
      <c r="I20" s="39" t="s">
        <v>30</v>
      </c>
    </row>
    <row r="21" spans="1:9" ht="72" customHeight="1">
      <c r="A21" s="22">
        <v>14</v>
      </c>
      <c r="B21" s="8" t="s">
        <v>32</v>
      </c>
      <c r="C21" s="23" t="s">
        <v>15</v>
      </c>
      <c r="D21" s="24">
        <v>290</v>
      </c>
      <c r="E21" s="25"/>
      <c r="F21" s="26">
        <f t="shared" si="0"/>
        <v>0</v>
      </c>
      <c r="G21" s="28">
        <v>0.08</v>
      </c>
      <c r="H21" s="26">
        <f>F21+F21*G21</f>
        <v>0</v>
      </c>
      <c r="I21" s="36" t="s">
        <v>2</v>
      </c>
    </row>
    <row r="22" spans="1:9" ht="43.5" customHeight="1">
      <c r="A22" s="22">
        <v>15</v>
      </c>
      <c r="B22" s="19" t="s">
        <v>33</v>
      </c>
      <c r="C22" s="34" t="s">
        <v>15</v>
      </c>
      <c r="D22" s="20">
        <v>220</v>
      </c>
      <c r="E22" s="21"/>
      <c r="F22" s="26">
        <f t="shared" si="0"/>
        <v>0</v>
      </c>
      <c r="G22" s="35">
        <v>0.08</v>
      </c>
      <c r="H22" s="33">
        <f>(F22*G22)+F22</f>
        <v>0</v>
      </c>
      <c r="I22" s="40" t="s">
        <v>34</v>
      </c>
    </row>
    <row r="23" spans="1:8" ht="15">
      <c r="A23" s="11"/>
      <c r="E23" s="12" t="s">
        <v>35</v>
      </c>
      <c r="F23" s="13">
        <f>SUM(F8:F22)</f>
        <v>0</v>
      </c>
      <c r="G23" s="12"/>
      <c r="H23" s="13">
        <f>SUM(H8:H22)</f>
        <v>0</v>
      </c>
    </row>
    <row r="29" ht="15">
      <c r="G29" s="2" t="s">
        <v>36</v>
      </c>
    </row>
  </sheetData>
  <sheetProtection selectLockedCells="1" selectUnlockedCells="1"/>
  <mergeCells count="2">
    <mergeCell ref="C2:H2"/>
    <mergeCell ref="C3:H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2017-04-23T14:42:11Z</dcterms:modified>
  <cp:category/>
  <cp:version/>
  <cp:contentType/>
  <cp:contentStatus/>
</cp:coreProperties>
</file>