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6 Sterylizacja torebki,rękawy  " sheetId="1" r:id="rId1"/>
    <sheet name="Arkusz1" sheetId="2" state="hidden" r:id="rId2"/>
  </sheets>
  <definedNames/>
  <calcPr fullCalcOnLoad="1"/>
</workbook>
</file>

<file path=xl/sharedStrings.xml><?xml version="1.0" encoding="utf-8"?>
<sst xmlns="http://schemas.openxmlformats.org/spreadsheetml/2006/main" count="206" uniqueCount="115">
  <si>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</si>
  <si>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</si>
  <si>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</si>
  <si>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</si>
  <si>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</si>
  <si>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</si>
  <si>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</si>
  <si>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</si>
  <si>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</si>
  <si>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</si>
  <si>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</si>
  <si>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</si>
  <si>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</si>
  <si>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</si>
  <si>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</si>
  <si>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</si>
  <si>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</si>
  <si>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</si>
  <si>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</si>
  <si>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</si>
  <si>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</si>
  <si>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</si>
  <si>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Prosimy o dołączenie farmularza zapisanego na nosniku elektronicznym</t>
  </si>
  <si>
    <t xml:space="preserve">uprawnionej/uprawnionych do występowania </t>
  </si>
  <si>
    <t>RAZEM</t>
  </si>
  <si>
    <t>......................... dnia .........</t>
  </si>
  <si>
    <t>Jedn.</t>
  </si>
  <si>
    <t>Cena jedn. Netto (zł)</t>
  </si>
  <si>
    <t>A</t>
  </si>
  <si>
    <t>120x120 (100szt w opak.) biały</t>
  </si>
  <si>
    <t>120x120 (100szt w opak.) zielony</t>
  </si>
  <si>
    <t>OP</t>
  </si>
  <si>
    <t>B</t>
  </si>
  <si>
    <t>Włóknina o gramaturze min. 58 - 60 g/m2 zgodnie z normą PN EN 868-2, kolor niebieski 120X120X 100szt w op.</t>
  </si>
  <si>
    <t>C</t>
  </si>
  <si>
    <t>Torebki papierowo-foliowe samozamykane na materiały do sterylizacji</t>
  </si>
  <si>
    <t>100x250  (100szt w opak)</t>
  </si>
  <si>
    <t>130x250  (100szt w opak)</t>
  </si>
  <si>
    <t>200x350  (100szt w opak)</t>
  </si>
  <si>
    <t>300x450  (100szt w opak)</t>
  </si>
  <si>
    <t>250x380 (100szt w opak.)</t>
  </si>
  <si>
    <t>300x390  (100szt w opak)</t>
  </si>
  <si>
    <t>Rękawy papierowo-foliowe na materiały do sterylizacji</t>
  </si>
  <si>
    <r>
      <rPr>
        <b/>
        <sz val="11"/>
        <color indexed="8"/>
        <rFont val="Arial Narrow"/>
        <family val="2"/>
      </rPr>
      <t xml:space="preserve">z zakładką </t>
    </r>
    <r>
      <rPr>
        <sz val="11"/>
        <color indexed="8"/>
        <rFont val="Arial Narrow"/>
        <family val="2"/>
      </rPr>
      <t>42cm x9 cm x 100m w rolce</t>
    </r>
  </si>
  <si>
    <t>rolka</t>
  </si>
  <si>
    <t>z zakładką 38cm x8 cm x 100m w rolce</t>
  </si>
  <si>
    <t>z zakładką 30cm x6 cm x 100m w rolce</t>
  </si>
  <si>
    <t>z zakładką 20cm x5cm x 100m w rolce</t>
  </si>
  <si>
    <t>z zakładką 15cm x5 cm x 100m w rolce</t>
  </si>
  <si>
    <r>
      <rPr>
        <b/>
        <sz val="11"/>
        <color indexed="8"/>
        <rFont val="Arial Narrow"/>
        <family val="2"/>
      </rPr>
      <t>bez zakładki</t>
    </r>
    <r>
      <rPr>
        <sz val="11"/>
        <color indexed="8"/>
        <rFont val="Arial Narrow"/>
        <family val="2"/>
      </rPr>
      <t xml:space="preserve"> 10cm x200 w rolce</t>
    </r>
  </si>
  <si>
    <t>bez zakładki 15cm x200 w rolce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</si>
  <si>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</si>
  <si>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</si>
  <si>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</si>
  <si>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</si>
  <si>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</si>
  <si>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</si>
  <si>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</si>
  <si>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</si>
  <si>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</si>
  <si>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</si>
  <si>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</si>
  <si>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</si>
  <si>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</si>
  <si>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</si>
  <si>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</si>
  <si>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</si>
  <si>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</si>
  <si>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</si>
  <si>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</si>
  <si>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</si>
  <si>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</si>
  <si>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</si>
  <si>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</si>
  <si>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</si>
  <si>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</si>
  <si>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</si>
  <si>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</si>
  <si>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</si>
  <si>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</si>
  <si>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</si>
  <si>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</si>
  <si>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</si>
  <si>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</si>
  <si>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</si>
  <si>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</si>
  <si>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</si>
  <si>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</si>
  <si>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</si>
  <si>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</si>
  <si>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</si>
  <si>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</si>
  <si>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</si>
  <si>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</si>
  <si>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</si>
  <si>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</si>
  <si>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</si>
  <si>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</si>
  <si>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</si>
  <si>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</si>
  <si>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</si>
  <si>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</si>
  <si>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</si>
  <si>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</si>
  <si>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</si>
  <si>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</si>
  <si>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</si>
  <si>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</si>
  <si>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</si>
  <si>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6 - Sterylizacja torebki, rękawy</t>
  </si>
  <si>
    <t>Załącznik nr 12 do SIWZ</t>
  </si>
  <si>
    <r>
      <t xml:space="preserve">Papier krepowy standardowy
</t>
    </r>
    <r>
      <rPr>
        <sz val="10"/>
        <rFont val="Arial"/>
        <family val="2"/>
      </rPr>
      <t xml:space="preserve">Gramatura papieru - 60 g/m2 +/- 5%
Wytrzymałość na rozciąganie w kierunku wytwarzania niemniej niż – 1,85 kN/m, Wytrzymałość na rozciąganie w kierunku poprzecznym niemniej niż – 1,35 kN/m, Wytrzymałość na rozciąganie na mokro w kierunku wytwarzania niemniej niż – 0,72 kN/m, Wytrzymałość na rozciąganie na mokro w kierunku poprzecznym niemniej niż – 0,42 kN/m, Zawartość chlorków poniżej – 0,005 %, Zawartość siarczków poniżej  - 0,034 %, Niezwilżalność wodą niemniej niż – 22 s, Równoważna średnica porów niemniej niż – 32 µm, </t>
    </r>
    <r>
      <rPr>
        <sz val="10"/>
        <color indexed="16"/>
        <rFont val="Arial"/>
        <family val="2"/>
      </rPr>
      <t>Potwierdzenie szczelności mikrobiologicznej zgodnie z DIN 58953-6 przez</t>
    </r>
    <r>
      <rPr>
        <sz val="10"/>
        <rFont val="Arial"/>
        <family val="2"/>
      </rPr>
      <t xml:space="preserve"> niezależne certyfikowane laboratorium. Dla możliwości sprawdzenia zgodności zaoferowanego produktu z wymaganiami SIWZ oferent powinien dostarczyć próbki oferowanych produktów z podaniem nazwy handlowej oraz nazwy producenta. Wymagana charakterystyka wytrzymałościowa wydana przez producenta w celu potwierdzenia i oceny parametrów wytrzymałościowych oraz zgodności z normą PN EN 868-2</t>
    </r>
  </si>
  <si>
    <r>
      <t>Włóknina do sterylizacji w arkuszach</t>
    </r>
    <r>
      <rPr>
        <sz val="10"/>
        <rFont val="Arial"/>
        <family val="2"/>
      </rPr>
      <t xml:space="preserve">                                                                                                                                                                          Gramatura włókniny min. 57 g/m2 +/- 5%
Wytrzymałość na rozciąganie w kierunku wytwarzania niemniej niż – 2,10 kN/m, Wytrzymałość na rozciąganie w kierunku poprzecznym niemniej niż – 1,00 kN/m, Wytrzymałość na rozciąganie na mokro w kierunku wytwarzania niemniej niż – 1,80 kN/m, Wytrzymałość na rozciąganie na mokro w kierunku poprzecznym niemniej niż – 0,80 kN/m, Zawartość chlorków poniżej – 0,03 %, Zawartość siarczków poniżej  - 0,17 %,</t>
    </r>
    <r>
      <rPr>
        <sz val="10"/>
        <color indexed="53"/>
        <rFont val="Arial"/>
        <family val="2"/>
      </rPr>
      <t xml:space="preserve"> Potwierdzenie</t>
    </r>
    <r>
      <rPr>
        <sz val="10"/>
        <rFont val="Arial"/>
        <family val="2"/>
      </rPr>
      <t xml:space="preserve"> szczelności mikrobiologicznej zgodnie z DIN 58953-6 lub ISEGA przez niezależne certyfikowane laboratorium. Dla możliwości sprawdzenia zgodności zaoferowanego produktu z wymaganiami SIWZ oferent powinien dostarczyć próbki oferowanych produktów z podaniem nazwy handlowej oraz nazwy producenta. Wymagana charakterystyka wytrzymałościowa wydana przez producenta w celu potwierdzenia i oceny parametrów wytrzymałościowych oraz zgodności z normą PN EN 868-2</t>
    </r>
  </si>
  <si>
    <r>
      <t>Opakowania do sterylizacji (torebki, rękawy).</t>
    </r>
    <r>
      <rPr>
        <sz val="10"/>
        <rFont val="Arial"/>
        <family val="2"/>
      </rPr>
      <t xml:space="preserve">                                                                                                                                                       Wyrób nie może mieć nadruków na żadnej powierzchni, która jest przeznaczona do bezpośredniego kontaku z wyrobami przeznaczonymi do zapakowania. Opisy dotyczące wskaźników procesu sterylizacji umieszczonych na opakowaniach papierowo foliowych w języku polskim. Na opakowaniach (rękawy, torebki) umieszczony nr LOT, rozmiar, kierunek otwierania w postaci piktogramu (otwartej torebki), znak CE (zgodnie z art. 6 Ustawy o Wyrobach Medycznych), oraz wyrazy ,,Nie używać, jeżeli pakiet jest uszkodzony ", oznaczenie wytwórcy lub znak handlowy, wskaźniki procesu "para wodna". Powierzchnia pojedyńczego wskaźnika sterylizacji niemniejsza niż 100 mm2. Zgrzew fabryczny wielorowkowy. Wskaźniki sterylizacji parą wodną (rękawy) umieszczone w obrebie fabrycznego zgrzewu na papierze od strony folii. Opisy dotyczące wskaźników procesu sterlizacji umieszczone na opakowaniach papierowo-foliowych w języku polskim. Laminat foliowy używany do produkcji opakowań składa się z minimum 7 warstw zgodny z normą PN-EN 868-5 . Papier używany do produkcji opakowań o gramaturze 60g/m2 zgodny z normą PN-EN 868-3.</t>
    </r>
  </si>
  <si>
    <t>50x50 (500szt w opak.) zielony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</si>
</sst>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6">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11"/>
      <color indexed="8"/>
      <name val="Arial"/>
      <family val="2"/>
    </font>
    <font>
      <sz val="12"/>
      <color indexed="8"/>
      <name val="Arial"/>
      <family val="2"/>
    </font>
    <font>
      <b/>
      <sz val="9"/>
      <color indexed="8"/>
      <name val="Arial Narrow"/>
      <family val="2"/>
    </font>
    <font>
      <b/>
      <u val="single"/>
      <sz val="12"/>
      <color indexed="8"/>
      <name val="Arial Narrow"/>
      <family val="2"/>
    </font>
    <font>
      <sz val="10"/>
      <color indexed="16"/>
      <name val="Arial"/>
      <family val="2"/>
    </font>
    <font>
      <sz val="10"/>
      <color indexed="53"/>
      <name val="Arial"/>
      <family val="2"/>
    </font>
    <font>
      <b/>
      <sz val="10"/>
      <name val="Calibri"/>
      <family val="2"/>
    </font>
    <font>
      <b/>
      <u val="single"/>
      <sz val="11"/>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86">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3" fillId="33" borderId="11" xfId="44" applyFont="1" applyFill="1" applyBorder="1" applyAlignment="1">
      <alignment horizontal="center" vertical="center" wrapText="1"/>
      <protection/>
    </xf>
    <xf numFmtId="0" fontId="5"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pplyAlignment="1">
      <alignment horizontal="right" vertical="center" indent="11"/>
      <protection/>
    </xf>
    <xf numFmtId="0" fontId="9" fillId="33" borderId="0" xfId="44" applyFont="1" applyFill="1">
      <alignment/>
      <protection/>
    </xf>
    <xf numFmtId="0" fontId="11" fillId="33" borderId="11" xfId="44" applyFont="1" applyFill="1" applyBorder="1" applyAlignment="1">
      <alignment vertical="center" wrapText="1"/>
      <protection/>
    </xf>
    <xf numFmtId="0" fontId="12" fillId="33" borderId="0" xfId="44" applyFont="1" applyFill="1">
      <alignment/>
      <protection/>
    </xf>
    <xf numFmtId="0" fontId="10" fillId="33" borderId="11" xfId="44" applyFont="1" applyFill="1" applyBorder="1" applyAlignment="1">
      <alignment horizontal="center" vertical="center" wrapText="1"/>
      <protection/>
    </xf>
    <xf numFmtId="0" fontId="13" fillId="33" borderId="0" xfId="44" applyFont="1" applyFill="1" applyAlignment="1">
      <alignment horizontal="center" vertical="center"/>
      <protection/>
    </xf>
    <xf numFmtId="0" fontId="14" fillId="33" borderId="0" xfId="44" applyFont="1" applyFill="1" applyAlignment="1">
      <alignment vertical="center"/>
      <protection/>
    </xf>
    <xf numFmtId="0" fontId="2" fillId="33" borderId="0" xfId="44" applyFont="1" applyFill="1" applyAlignment="1">
      <alignment horizontal="center" vertical="center"/>
      <protection/>
    </xf>
    <xf numFmtId="0" fontId="11" fillId="33" borderId="12" xfId="44" applyFont="1" applyFill="1" applyBorder="1" applyAlignment="1">
      <alignment horizontal="center" vertical="center" wrapText="1"/>
      <protection/>
    </xf>
    <xf numFmtId="0" fontId="11" fillId="34" borderId="11" xfId="44" applyFont="1" applyFill="1" applyBorder="1" applyAlignment="1">
      <alignment horizontal="center" vertical="center" wrapText="1"/>
      <protection/>
    </xf>
    <xf numFmtId="0" fontId="3" fillId="33" borderId="13" xfId="44" applyFont="1" applyFill="1" applyBorder="1" applyAlignment="1">
      <alignment vertical="center" wrapText="1"/>
      <protection/>
    </xf>
    <xf numFmtId="0" fontId="3" fillId="35" borderId="13" xfId="44" applyFont="1" applyFill="1" applyBorder="1" applyAlignment="1">
      <alignment horizontal="center" vertical="center" wrapText="1"/>
      <protection/>
    </xf>
    <xf numFmtId="0" fontId="11" fillId="33" borderId="13" xfId="44" applyFont="1" applyFill="1" applyBorder="1" applyAlignment="1">
      <alignment horizontal="center" vertical="center" wrapText="1"/>
      <protection/>
    </xf>
    <xf numFmtId="9" fontId="11" fillId="33" borderId="13" xfId="44" applyNumberFormat="1" applyFont="1" applyFill="1" applyBorder="1" applyAlignment="1">
      <alignment horizontal="center" vertical="center" wrapText="1"/>
      <protection/>
    </xf>
    <xf numFmtId="2" fontId="11" fillId="33" borderId="13" xfId="44" applyNumberFormat="1" applyFont="1" applyFill="1" applyBorder="1" applyAlignment="1">
      <alignment horizontal="center" vertical="center" wrapText="1"/>
      <protection/>
    </xf>
    <xf numFmtId="0" fontId="10" fillId="33" borderId="13" xfId="44" applyFont="1" applyFill="1" applyBorder="1" applyAlignment="1">
      <alignment horizontal="center" vertical="center" wrapText="1"/>
      <protection/>
    </xf>
    <xf numFmtId="0" fontId="3" fillId="33" borderId="11" xfId="44" applyFont="1" applyFill="1" applyBorder="1" applyAlignment="1">
      <alignment vertical="center" wrapText="1"/>
      <protection/>
    </xf>
    <xf numFmtId="0" fontId="3" fillId="35" borderId="11" xfId="44" applyFont="1" applyFill="1" applyBorder="1" applyAlignment="1">
      <alignment horizontal="center" vertical="center" wrapText="1"/>
      <protection/>
    </xf>
    <xf numFmtId="0" fontId="11" fillId="33" borderId="11" xfId="44" applyFont="1" applyFill="1" applyBorder="1" applyAlignment="1">
      <alignment horizontal="center" vertical="center" wrapText="1"/>
      <protection/>
    </xf>
    <xf numFmtId="9" fontId="11" fillId="33" borderId="11" xfId="44" applyNumberFormat="1" applyFont="1" applyFill="1" applyBorder="1" applyAlignment="1">
      <alignment horizontal="center" vertical="center" wrapText="1"/>
      <protection/>
    </xf>
    <xf numFmtId="0" fontId="4" fillId="33" borderId="11" xfId="0" applyFont="1" applyFill="1" applyBorder="1" applyAlignment="1">
      <alignment horizontal="left" vertical="center" wrapText="1"/>
    </xf>
    <xf numFmtId="0" fontId="19" fillId="33" borderId="13" xfId="52" applyFont="1" applyFill="1" applyBorder="1" applyAlignment="1">
      <alignment horizontal="left" vertical="center" wrapText="1"/>
      <protection/>
    </xf>
    <xf numFmtId="0" fontId="20" fillId="35" borderId="13" xfId="44" applyFont="1" applyFill="1" applyBorder="1" applyAlignment="1">
      <alignment horizontal="center" vertical="center" wrapText="1"/>
      <protection/>
    </xf>
    <xf numFmtId="0" fontId="11" fillId="35" borderId="11" xfId="44" applyFont="1" applyFill="1" applyBorder="1" applyAlignment="1">
      <alignment vertical="center" wrapText="1"/>
      <protection/>
    </xf>
    <xf numFmtId="2" fontId="11" fillId="35" borderId="13" xfId="44" applyNumberFormat="1" applyFont="1" applyFill="1" applyBorder="1" applyAlignment="1">
      <alignment horizontal="center" vertical="center" wrapText="1"/>
      <protection/>
    </xf>
    <xf numFmtId="0" fontId="11" fillId="34" borderId="10" xfId="44" applyFont="1" applyFill="1" applyBorder="1" applyAlignment="1">
      <alignment horizontal="center" vertical="center" wrapText="1"/>
      <protection/>
    </xf>
    <xf numFmtId="0" fontId="3" fillId="33" borderId="10" xfId="44" applyFont="1" applyFill="1" applyBorder="1" applyAlignment="1">
      <alignment vertical="center" wrapText="1"/>
      <protection/>
    </xf>
    <xf numFmtId="0" fontId="3" fillId="35" borderId="10" xfId="44"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0" fontId="5" fillId="33" borderId="14" xfId="44" applyFont="1" applyFill="1" applyBorder="1" applyAlignment="1">
      <alignment horizontal="center" vertical="center" wrapText="1"/>
      <protection/>
    </xf>
    <xf numFmtId="0" fontId="11" fillId="33" borderId="0" xfId="44" applyFont="1" applyFill="1" applyBorder="1" applyAlignment="1">
      <alignment horizontal="center" vertical="center" wrapText="1"/>
      <protection/>
    </xf>
    <xf numFmtId="0" fontId="11" fillId="33" borderId="0" xfId="44" applyFont="1" applyFill="1" applyBorder="1" applyAlignment="1">
      <alignment vertical="center" wrapText="1"/>
      <protection/>
    </xf>
    <xf numFmtId="0" fontId="5" fillId="33" borderId="15" xfId="44" applyFont="1" applyFill="1" applyBorder="1" applyAlignment="1">
      <alignment horizontal="center" vertical="center" wrapText="1"/>
      <protection/>
    </xf>
    <xf numFmtId="2" fontId="3" fillId="33" borderId="11" xfId="44" applyNumberFormat="1" applyFont="1" applyFill="1" applyBorder="1" applyAlignment="1">
      <alignment horizontal="center" vertical="center" wrapText="1"/>
      <protection/>
    </xf>
    <xf numFmtId="0" fontId="11" fillId="36"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1" fillId="0" borderId="11" xfId="44" applyFont="1" applyFill="1" applyBorder="1" applyAlignment="1">
      <alignment horizontal="center" vertical="center" wrapText="1"/>
      <protection/>
    </xf>
    <xf numFmtId="2" fontId="11" fillId="0" borderId="11" xfId="44" applyNumberFormat="1"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6" xfId="60" applyFont="1" applyFill="1" applyBorder="1" applyAlignment="1" applyProtection="1">
      <alignment horizontal="center" vertical="center"/>
      <protection/>
    </xf>
    <xf numFmtId="2" fontId="1" fillId="0" borderId="16"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6" fillId="33" borderId="0" xfId="44" applyFont="1" applyFill="1" applyBorder="1" applyAlignment="1">
      <alignment horizontal="center" vertical="center"/>
      <protection/>
    </xf>
    <xf numFmtId="0" fontId="3" fillId="33" borderId="11" xfId="44" applyFont="1" applyFill="1" applyBorder="1" applyAlignment="1">
      <alignment horizontal="center" vertical="center" wrapText="1"/>
      <protection/>
    </xf>
    <xf numFmtId="0" fontId="11" fillId="33" borderId="11" xfId="44" applyFont="1" applyFill="1" applyBorder="1" applyAlignment="1">
      <alignment horizontal="center" vertical="center" wrapText="1"/>
      <protection/>
    </xf>
    <xf numFmtId="0" fontId="10" fillId="33" borderId="17" xfId="44" applyFont="1" applyFill="1" applyBorder="1" applyAlignment="1">
      <alignment horizontal="right" vertical="center" wrapText="1"/>
      <protection/>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vertical="center" wrapText="1"/>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B12" sqref="B12"/>
    </sheetView>
  </sheetViews>
  <sheetFormatPr defaultColWidth="8.7109375" defaultRowHeight="12.75" customHeight="1"/>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ht="18.75" customHeight="1">
      <c r="A1" s="16"/>
    </row>
    <row r="2" spans="1:10" ht="16.5" customHeight="1">
      <c r="A2" s="74" t="s">
        <v>110</v>
      </c>
      <c r="B2" s="74"/>
      <c r="C2" s="74"/>
      <c r="D2" s="74"/>
      <c r="E2" s="74"/>
      <c r="F2" s="74"/>
      <c r="G2" s="74"/>
      <c r="H2" s="74"/>
      <c r="I2" s="74"/>
      <c r="J2" s="74"/>
    </row>
    <row r="3" spans="1:10" ht="18.75" customHeight="1">
      <c r="A3" s="75" t="s">
        <v>108</v>
      </c>
      <c r="B3" s="75"/>
      <c r="C3" s="75"/>
      <c r="D3" s="75"/>
      <c r="E3" s="75"/>
      <c r="F3" s="75"/>
      <c r="G3" s="75"/>
      <c r="H3" s="75"/>
      <c r="I3" s="75"/>
      <c r="J3" s="75"/>
    </row>
    <row r="4" spans="1:10" ht="16.5" customHeight="1">
      <c r="A4" s="76" t="s">
        <v>109</v>
      </c>
      <c r="B4" s="76"/>
      <c r="C4" s="76"/>
      <c r="D4" s="76"/>
      <c r="E4" s="76"/>
      <c r="F4" s="76"/>
      <c r="G4" s="76"/>
      <c r="H4" s="76"/>
      <c r="I4" s="76"/>
      <c r="J4" s="76"/>
    </row>
    <row r="5" spans="1:10" ht="49.5" customHeight="1">
      <c r="A5" s="77" t="s">
        <v>1</v>
      </c>
      <c r="B5" s="77" t="s">
        <v>2</v>
      </c>
      <c r="C5" s="77" t="s">
        <v>3</v>
      </c>
      <c r="D5" s="77" t="s">
        <v>26</v>
      </c>
      <c r="E5" s="77" t="s">
        <v>27</v>
      </c>
      <c r="F5" s="77" t="s">
        <v>4</v>
      </c>
      <c r="G5" s="77" t="s">
        <v>5</v>
      </c>
      <c r="H5" s="77" t="s">
        <v>6</v>
      </c>
      <c r="I5" s="77" t="s">
        <v>7</v>
      </c>
      <c r="J5" s="77" t="s">
        <v>8</v>
      </c>
    </row>
    <row r="6" spans="1:10" ht="15.75" customHeight="1">
      <c r="A6" s="77"/>
      <c r="B6" s="77"/>
      <c r="C6" s="77"/>
      <c r="D6" s="77"/>
      <c r="E6" s="77"/>
      <c r="F6" s="77"/>
      <c r="G6" s="77"/>
      <c r="H6" s="77"/>
      <c r="I6" s="77"/>
      <c r="J6" s="77"/>
    </row>
    <row r="7" spans="1:10" ht="15.75" customHeight="1">
      <c r="A7" s="77"/>
      <c r="B7" s="77"/>
      <c r="C7" s="77"/>
      <c r="D7" s="77"/>
      <c r="E7" s="77"/>
      <c r="F7" s="77"/>
      <c r="G7" s="77"/>
      <c r="H7" s="77"/>
      <c r="I7" s="77"/>
      <c r="J7" s="77"/>
    </row>
    <row r="8" spans="1:10" ht="16.5" customHeight="1">
      <c r="A8" s="3">
        <v>1</v>
      </c>
      <c r="B8" s="2">
        <v>2</v>
      </c>
      <c r="C8" s="2">
        <v>3</v>
      </c>
      <c r="D8" s="2">
        <v>4</v>
      </c>
      <c r="E8" s="2">
        <v>5</v>
      </c>
      <c r="F8" s="2">
        <v>6</v>
      </c>
      <c r="G8" s="13" t="s">
        <v>9</v>
      </c>
      <c r="H8" s="2" t="s">
        <v>10</v>
      </c>
      <c r="I8" s="2">
        <v>9</v>
      </c>
      <c r="J8" s="2">
        <v>10</v>
      </c>
    </row>
    <row r="9" spans="1:12" ht="128.25" customHeight="1">
      <c r="A9" s="17" t="s">
        <v>28</v>
      </c>
      <c r="B9" s="80" t="s">
        <v>111</v>
      </c>
      <c r="C9" s="80"/>
      <c r="D9" s="80"/>
      <c r="E9" s="80"/>
      <c r="F9" s="80"/>
      <c r="G9" s="80"/>
      <c r="H9" s="80"/>
      <c r="I9" s="80"/>
      <c r="J9" s="80"/>
      <c r="K9" s="80"/>
      <c r="L9" s="80"/>
    </row>
    <row r="10" spans="1:10" ht="16.5" customHeight="1">
      <c r="A10" s="18">
        <v>1</v>
      </c>
      <c r="B10" s="19" t="s">
        <v>29</v>
      </c>
      <c r="C10" s="20">
        <v>15</v>
      </c>
      <c r="D10" s="21" t="s">
        <v>21</v>
      </c>
      <c r="E10" s="21"/>
      <c r="F10" s="22">
        <v>0.08</v>
      </c>
      <c r="G10" s="23">
        <f>(C10*E10)</f>
        <v>0</v>
      </c>
      <c r="H10" s="23">
        <f>G10+(F10*G10)</f>
        <v>0</v>
      </c>
      <c r="I10" s="24"/>
      <c r="J10" s="24"/>
    </row>
    <row r="11" spans="1:10" ht="16.5" customHeight="1">
      <c r="A11" s="18">
        <v>2</v>
      </c>
      <c r="B11" s="25" t="s">
        <v>30</v>
      </c>
      <c r="C11" s="26">
        <v>9</v>
      </c>
      <c r="D11" s="27" t="s">
        <v>21</v>
      </c>
      <c r="E11" s="27"/>
      <c r="F11" s="28">
        <v>0.08</v>
      </c>
      <c r="G11" s="23">
        <f>C11*E11</f>
        <v>0</v>
      </c>
      <c r="H11" s="23">
        <f>G11+(F11*G11)</f>
        <v>0</v>
      </c>
      <c r="I11" s="13"/>
      <c r="J11" s="13"/>
    </row>
    <row r="12" spans="1:10" ht="16.5" customHeight="1">
      <c r="A12" s="18">
        <v>3</v>
      </c>
      <c r="B12" s="29" t="s">
        <v>114</v>
      </c>
      <c r="C12" s="26">
        <v>2</v>
      </c>
      <c r="D12" s="27" t="s">
        <v>31</v>
      </c>
      <c r="E12" s="27"/>
      <c r="F12" s="28">
        <v>0.08</v>
      </c>
      <c r="G12" s="23">
        <f>C12*E12</f>
        <v>0</v>
      </c>
      <c r="H12" s="23">
        <f>G12+(F12*G12)</f>
        <v>0</v>
      </c>
      <c r="I12" s="13"/>
      <c r="J12" s="13"/>
    </row>
    <row r="13" spans="1:13" ht="116.25" customHeight="1">
      <c r="A13" s="17" t="s">
        <v>32</v>
      </c>
      <c r="B13" s="81" t="s">
        <v>112</v>
      </c>
      <c r="C13" s="81"/>
      <c r="D13" s="81"/>
      <c r="E13" s="81"/>
      <c r="F13" s="81"/>
      <c r="G13" s="81"/>
      <c r="H13" s="81"/>
      <c r="I13" s="81"/>
      <c r="J13" s="81"/>
      <c r="K13" s="81"/>
      <c r="L13" s="81"/>
      <c r="M13" s="81"/>
    </row>
    <row r="14" spans="1:10" ht="39.75" customHeight="1">
      <c r="A14" s="18">
        <v>4</v>
      </c>
      <c r="B14" s="30" t="s">
        <v>33</v>
      </c>
      <c r="C14" s="31">
        <v>13</v>
      </c>
      <c r="D14" s="21" t="s">
        <v>21</v>
      </c>
      <c r="E14" s="21"/>
      <c r="F14" s="22">
        <v>0.08</v>
      </c>
      <c r="G14" s="23">
        <f>C14*E14</f>
        <v>0</v>
      </c>
      <c r="H14" s="23">
        <f>G14+(F14*G14)</f>
        <v>0</v>
      </c>
      <c r="I14" s="24"/>
      <c r="J14" s="24"/>
    </row>
    <row r="15" spans="1:12" ht="146.25" customHeight="1">
      <c r="A15" s="27" t="s">
        <v>34</v>
      </c>
      <c r="B15" s="82" t="s">
        <v>113</v>
      </c>
      <c r="C15" s="82"/>
      <c r="D15" s="82"/>
      <c r="E15" s="82"/>
      <c r="F15" s="82"/>
      <c r="G15" s="82"/>
      <c r="H15" s="82"/>
      <c r="I15" s="82"/>
      <c r="J15" s="82"/>
      <c r="K15" s="82"/>
      <c r="L15" s="82"/>
    </row>
    <row r="16" spans="1:10" ht="50.25" customHeight="1">
      <c r="A16" s="27"/>
      <c r="B16" s="25" t="s">
        <v>35</v>
      </c>
      <c r="C16" s="78"/>
      <c r="D16" s="78"/>
      <c r="E16" s="78"/>
      <c r="F16" s="78"/>
      <c r="G16" s="78"/>
      <c r="H16" s="78"/>
      <c r="I16" s="78"/>
      <c r="J16" s="78"/>
    </row>
    <row r="17" spans="1:10" ht="16.5" customHeight="1">
      <c r="A17" s="18">
        <v>8</v>
      </c>
      <c r="B17" s="32" t="s">
        <v>36</v>
      </c>
      <c r="C17" s="26">
        <v>40</v>
      </c>
      <c r="D17" s="27" t="s">
        <v>21</v>
      </c>
      <c r="E17" s="4"/>
      <c r="F17" s="6">
        <v>0.08</v>
      </c>
      <c r="G17" s="23">
        <f aca="true" t="shared" si="0" ref="G17:G22">C17*E17</f>
        <v>0</v>
      </c>
      <c r="H17" s="33">
        <f aca="true" t="shared" si="1" ref="H17:H22">G17+(F17*G17)</f>
        <v>0</v>
      </c>
      <c r="I17" s="13"/>
      <c r="J17" s="13"/>
    </row>
    <row r="18" spans="1:10" ht="16.5" customHeight="1">
      <c r="A18" s="18">
        <v>10</v>
      </c>
      <c r="B18" s="32" t="s">
        <v>37</v>
      </c>
      <c r="C18" s="26">
        <v>70</v>
      </c>
      <c r="D18" s="27" t="s">
        <v>21</v>
      </c>
      <c r="E18" s="4"/>
      <c r="F18" s="6">
        <v>0.08</v>
      </c>
      <c r="G18" s="23">
        <f t="shared" si="0"/>
        <v>0</v>
      </c>
      <c r="H18" s="33">
        <f t="shared" si="1"/>
        <v>0</v>
      </c>
      <c r="I18" s="13"/>
      <c r="J18" s="13"/>
    </row>
    <row r="19" spans="1:10" ht="16.5" customHeight="1">
      <c r="A19" s="18">
        <v>12</v>
      </c>
      <c r="B19" s="32" t="s">
        <v>38</v>
      </c>
      <c r="C19" s="26">
        <v>50</v>
      </c>
      <c r="D19" s="27" t="s">
        <v>21</v>
      </c>
      <c r="E19" s="4"/>
      <c r="F19" s="6">
        <v>0.08</v>
      </c>
      <c r="G19" s="23">
        <f t="shared" si="0"/>
        <v>0</v>
      </c>
      <c r="H19" s="33">
        <f t="shared" si="1"/>
        <v>0</v>
      </c>
      <c r="I19" s="13"/>
      <c r="J19" s="13"/>
    </row>
    <row r="20" spans="1:10" ht="16.5" customHeight="1">
      <c r="A20" s="18">
        <v>14</v>
      </c>
      <c r="B20" s="32" t="s">
        <v>39</v>
      </c>
      <c r="C20" s="26">
        <v>4</v>
      </c>
      <c r="D20" s="27" t="s">
        <v>21</v>
      </c>
      <c r="E20" s="4"/>
      <c r="F20" s="6">
        <v>0.08</v>
      </c>
      <c r="G20" s="23">
        <f t="shared" si="0"/>
        <v>0</v>
      </c>
      <c r="H20" s="33">
        <f t="shared" si="1"/>
        <v>0</v>
      </c>
      <c r="I20" s="13"/>
      <c r="J20" s="13"/>
    </row>
    <row r="21" spans="1:10" ht="16.5" customHeight="1">
      <c r="A21" s="18">
        <v>15</v>
      </c>
      <c r="B21" s="32" t="s">
        <v>40</v>
      </c>
      <c r="C21" s="26">
        <v>6</v>
      </c>
      <c r="D21" s="27" t="s">
        <v>21</v>
      </c>
      <c r="E21" s="4"/>
      <c r="F21" s="6">
        <v>0.08</v>
      </c>
      <c r="G21" s="23">
        <f t="shared" si="0"/>
        <v>0</v>
      </c>
      <c r="H21" s="33">
        <f t="shared" si="1"/>
        <v>0</v>
      </c>
      <c r="I21" s="13"/>
      <c r="J21" s="13"/>
    </row>
    <row r="22" spans="1:10" ht="16.5" customHeight="1">
      <c r="A22" s="18">
        <v>17</v>
      </c>
      <c r="B22" s="32" t="s">
        <v>41</v>
      </c>
      <c r="C22" s="26">
        <v>4</v>
      </c>
      <c r="D22" s="27" t="s">
        <v>21</v>
      </c>
      <c r="E22" s="4"/>
      <c r="F22" s="6">
        <v>0.08</v>
      </c>
      <c r="G22" s="23">
        <f t="shared" si="0"/>
        <v>0</v>
      </c>
      <c r="H22" s="23">
        <f t="shared" si="1"/>
        <v>0</v>
      </c>
      <c r="I22" s="13"/>
      <c r="J22" s="13"/>
    </row>
    <row r="23" spans="1:10" ht="42" customHeight="1">
      <c r="A23" s="27"/>
      <c r="B23" s="25" t="s">
        <v>42</v>
      </c>
      <c r="C23" s="78"/>
      <c r="D23" s="78"/>
      <c r="E23" s="78"/>
      <c r="F23" s="78"/>
      <c r="G23" s="78"/>
      <c r="H23" s="78"/>
      <c r="I23" s="78"/>
      <c r="J23" s="78"/>
    </row>
    <row r="24" spans="1:10" ht="18.75" customHeight="1">
      <c r="A24" s="18">
        <v>18</v>
      </c>
      <c r="B24" s="25" t="s">
        <v>43</v>
      </c>
      <c r="C24" s="26">
        <v>2</v>
      </c>
      <c r="D24" s="27" t="s">
        <v>44</v>
      </c>
      <c r="E24" s="4"/>
      <c r="F24" s="6">
        <v>0.08</v>
      </c>
      <c r="G24" s="23">
        <f aca="true" t="shared" si="2" ref="G24:G30">C24*E24</f>
        <v>0</v>
      </c>
      <c r="H24" s="23">
        <f aca="true" t="shared" si="3" ref="H24:H30">G24+(F24*G24)</f>
        <v>0</v>
      </c>
      <c r="I24" s="13"/>
      <c r="J24" s="13"/>
    </row>
    <row r="25" spans="1:10" ht="16.5" customHeight="1">
      <c r="A25" s="18">
        <v>20</v>
      </c>
      <c r="B25" s="11" t="s">
        <v>45</v>
      </c>
      <c r="C25" s="26">
        <v>4</v>
      </c>
      <c r="D25" s="27" t="s">
        <v>44</v>
      </c>
      <c r="E25" s="4"/>
      <c r="F25" s="6">
        <v>0.08</v>
      </c>
      <c r="G25" s="23">
        <f t="shared" si="2"/>
        <v>0</v>
      </c>
      <c r="H25" s="23">
        <f t="shared" si="3"/>
        <v>0</v>
      </c>
      <c r="I25" s="13"/>
      <c r="J25" s="13"/>
    </row>
    <row r="26" spans="1:10" ht="16.5" customHeight="1">
      <c r="A26" s="18">
        <v>21</v>
      </c>
      <c r="B26" s="11" t="s">
        <v>46</v>
      </c>
      <c r="C26" s="26">
        <v>9</v>
      </c>
      <c r="D26" s="27" t="s">
        <v>44</v>
      </c>
      <c r="E26" s="4"/>
      <c r="F26" s="6">
        <v>0.08</v>
      </c>
      <c r="G26" s="23">
        <f t="shared" si="2"/>
        <v>0</v>
      </c>
      <c r="H26" s="23">
        <f t="shared" si="3"/>
        <v>0</v>
      </c>
      <c r="I26" s="13"/>
      <c r="J26" s="13"/>
    </row>
    <row r="27" spans="1:10" ht="16.5" customHeight="1">
      <c r="A27" s="18">
        <v>22</v>
      </c>
      <c r="B27" s="11" t="s">
        <v>47</v>
      </c>
      <c r="C27" s="26">
        <v>11</v>
      </c>
      <c r="D27" s="27" t="s">
        <v>44</v>
      </c>
      <c r="E27" s="4"/>
      <c r="F27" s="6">
        <v>0.08</v>
      </c>
      <c r="G27" s="23">
        <f t="shared" si="2"/>
        <v>0</v>
      </c>
      <c r="H27" s="23">
        <f t="shared" si="3"/>
        <v>0</v>
      </c>
      <c r="I27" s="13"/>
      <c r="J27" s="13"/>
    </row>
    <row r="28" spans="1:10" ht="16.5" customHeight="1">
      <c r="A28" s="18">
        <v>23</v>
      </c>
      <c r="B28" s="11" t="s">
        <v>48</v>
      </c>
      <c r="C28" s="26">
        <v>7</v>
      </c>
      <c r="D28" s="27" t="s">
        <v>44</v>
      </c>
      <c r="E28" s="4"/>
      <c r="F28" s="6">
        <v>0.08</v>
      </c>
      <c r="G28" s="23">
        <f t="shared" si="2"/>
        <v>0</v>
      </c>
      <c r="H28" s="23">
        <f t="shared" si="3"/>
        <v>0</v>
      </c>
      <c r="I28" s="13"/>
      <c r="J28" s="13"/>
    </row>
    <row r="29" spans="1:10" ht="16.5" customHeight="1">
      <c r="A29" s="34">
        <v>24</v>
      </c>
      <c r="B29" s="35" t="s">
        <v>49</v>
      </c>
      <c r="C29" s="36">
        <v>9</v>
      </c>
      <c r="D29" s="37" t="s">
        <v>44</v>
      </c>
      <c r="E29" s="4"/>
      <c r="F29" s="6">
        <v>0.08</v>
      </c>
      <c r="G29" s="23">
        <f t="shared" si="2"/>
        <v>0</v>
      </c>
      <c r="H29" s="23">
        <f t="shared" si="3"/>
        <v>0</v>
      </c>
      <c r="I29" s="13"/>
      <c r="J29" s="13"/>
    </row>
    <row r="30" spans="1:10" ht="16.5" customHeight="1">
      <c r="A30" s="18">
        <v>25</v>
      </c>
      <c r="B30" s="11" t="s">
        <v>50</v>
      </c>
      <c r="C30" s="26">
        <v>6</v>
      </c>
      <c r="D30" s="27" t="s">
        <v>44</v>
      </c>
      <c r="E30" s="38"/>
      <c r="F30" s="6">
        <v>0.08</v>
      </c>
      <c r="G30" s="23">
        <f t="shared" si="2"/>
        <v>0</v>
      </c>
      <c r="H30" s="23">
        <f t="shared" si="3"/>
        <v>0</v>
      </c>
      <c r="I30" s="13"/>
      <c r="J30" s="13"/>
    </row>
    <row r="31" spans="1:8" ht="16.5" customHeight="1">
      <c r="A31" s="39"/>
      <c r="B31" s="40"/>
      <c r="C31" s="39"/>
      <c r="D31" s="39"/>
      <c r="E31" s="5" t="s">
        <v>24</v>
      </c>
      <c r="F31" s="41"/>
      <c r="G31" s="42">
        <f>SUM(G10:G30)</f>
        <v>0</v>
      </c>
      <c r="H31" s="42">
        <f>SUM(H10:H30)</f>
        <v>0</v>
      </c>
    </row>
    <row r="32" spans="1:5" ht="15.75" customHeight="1">
      <c r="A32" s="79"/>
      <c r="B32" s="79"/>
      <c r="C32" s="79"/>
      <c r="D32" s="79"/>
      <c r="E32" s="79"/>
    </row>
    <row r="33" ht="15.75" customHeight="1">
      <c r="A33" s="12" t="s">
        <v>22</v>
      </c>
    </row>
    <row r="34" ht="15.75" customHeight="1">
      <c r="A34" s="14"/>
    </row>
    <row r="35" spans="1:7" ht="16.5" customHeight="1">
      <c r="A35" s="15"/>
      <c r="G35" s="1" t="s">
        <v>14</v>
      </c>
    </row>
    <row r="36" spans="1:7" ht="15.75" customHeight="1">
      <c r="A36" s="7" t="s">
        <v>25</v>
      </c>
      <c r="G36" s="10" t="s">
        <v>16</v>
      </c>
    </row>
    <row r="37" spans="1:7" ht="15.75" customHeight="1">
      <c r="A37" s="7"/>
      <c r="G37" s="10" t="s">
        <v>17</v>
      </c>
    </row>
    <row r="38" spans="1:7" ht="15.75" customHeight="1">
      <c r="A38" s="7"/>
      <c r="G38" s="10" t="s">
        <v>19</v>
      </c>
    </row>
    <row r="39" spans="1:6" ht="15.75" customHeight="1">
      <c r="A39" s="7"/>
      <c r="F39" s="8" t="s">
        <v>13</v>
      </c>
    </row>
    <row r="40" ht="15.75" customHeight="1">
      <c r="A40" s="8" t="s">
        <v>13</v>
      </c>
    </row>
    <row r="41" ht="15.75" customHeight="1">
      <c r="A41" s="9" t="s">
        <v>15</v>
      </c>
    </row>
    <row r="42" ht="15.75" customHeight="1">
      <c r="A42" s="9" t="s">
        <v>23</v>
      </c>
    </row>
    <row r="43" ht="15.75" customHeight="1">
      <c r="A43" s="9" t="s">
        <v>18</v>
      </c>
    </row>
    <row r="44" ht="15.75" customHeight="1">
      <c r="A44" s="9" t="s">
        <v>20</v>
      </c>
    </row>
  </sheetData>
  <sheetProtection selectLockedCells="1" selectUnlockedCells="1"/>
  <mergeCells count="19">
    <mergeCell ref="C16:J16"/>
    <mergeCell ref="C23:J23"/>
    <mergeCell ref="A32:E32"/>
    <mergeCell ref="H5:H7"/>
    <mergeCell ref="I5:I7"/>
    <mergeCell ref="J5:J7"/>
    <mergeCell ref="B9:L9"/>
    <mergeCell ref="B13:M13"/>
    <mergeCell ref="B15:L15"/>
    <mergeCell ref="A2:J2"/>
    <mergeCell ref="A3:J3"/>
    <mergeCell ref="A4:J4"/>
    <mergeCell ref="A5:A7"/>
    <mergeCell ref="B5:B7"/>
    <mergeCell ref="C5:C7"/>
    <mergeCell ref="D5:D7"/>
    <mergeCell ref="E5:E7"/>
    <mergeCell ref="F5:F7"/>
    <mergeCell ref="G5:G7"/>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4" customWidth="1"/>
    <col min="8" max="8" width="9.140625" style="44" customWidth="1"/>
    <col min="9" max="9" width="10.57421875" style="0" customWidth="1"/>
    <col min="10" max="10" width="16.421875" style="0" customWidth="1"/>
  </cols>
  <sheetData>
    <row r="1" spans="1:10" ht="12.75" customHeight="1">
      <c r="A1" s="83" t="s">
        <v>51</v>
      </c>
      <c r="B1" s="83"/>
      <c r="C1" s="83"/>
      <c r="D1" s="83"/>
      <c r="E1" s="83"/>
      <c r="F1" s="83"/>
      <c r="G1" s="83"/>
      <c r="H1" s="83"/>
      <c r="I1" s="83"/>
      <c r="J1" s="83"/>
    </row>
    <row r="2" spans="1:10" ht="12.75" customHeight="1">
      <c r="A2" s="83" t="s">
        <v>0</v>
      </c>
      <c r="B2" s="83"/>
      <c r="C2" s="83"/>
      <c r="D2" s="83"/>
      <c r="E2" s="83"/>
      <c r="F2" s="83"/>
      <c r="G2" s="83"/>
      <c r="H2" s="83"/>
      <c r="I2" s="83"/>
      <c r="J2" s="83"/>
    </row>
    <row r="3" spans="1:10" ht="12.75" customHeight="1">
      <c r="A3" s="83" t="s">
        <v>52</v>
      </c>
      <c r="B3" s="83"/>
      <c r="C3" s="83"/>
      <c r="D3" s="83"/>
      <c r="E3" s="83"/>
      <c r="F3" s="83"/>
      <c r="G3" s="83"/>
      <c r="H3" s="83"/>
      <c r="I3" s="83"/>
      <c r="J3" s="83"/>
    </row>
    <row r="4" spans="1:6" ht="12.75" customHeight="1">
      <c r="A4" s="45"/>
      <c r="B4" s="46"/>
      <c r="C4" s="47"/>
      <c r="D4" s="47"/>
      <c r="E4" s="48"/>
      <c r="F4" s="49"/>
    </row>
    <row r="5" spans="1:10" ht="38.25" customHeight="1">
      <c r="A5" s="50" t="s">
        <v>1</v>
      </c>
      <c r="B5" s="51" t="s">
        <v>53</v>
      </c>
      <c r="C5" s="50" t="s">
        <v>54</v>
      </c>
      <c r="D5" s="50" t="s">
        <v>26</v>
      </c>
      <c r="E5" s="52" t="s">
        <v>55</v>
      </c>
      <c r="F5" s="53" t="s">
        <v>4</v>
      </c>
      <c r="G5" s="54" t="s">
        <v>56</v>
      </c>
      <c r="H5" s="54" t="s">
        <v>6</v>
      </c>
      <c r="I5" s="50" t="s">
        <v>7</v>
      </c>
      <c r="J5" s="55" t="s">
        <v>57</v>
      </c>
    </row>
    <row r="6" spans="1:10" s="62" customFormat="1" ht="76.5" customHeight="1">
      <c r="A6" s="56">
        <v>1</v>
      </c>
      <c r="B6" s="57" t="s">
        <v>58</v>
      </c>
      <c r="C6" s="56">
        <v>40</v>
      </c>
      <c r="D6" s="56" t="s">
        <v>12</v>
      </c>
      <c r="E6" s="58">
        <v>75</v>
      </c>
      <c r="F6" s="59">
        <v>0.08</v>
      </c>
      <c r="G6" s="60">
        <f aca="true" t="shared" si="0" ref="G6:G17">C6*E6</f>
        <v>3000</v>
      </c>
      <c r="H6" s="60">
        <f aca="true" t="shared" si="1" ref="H6:H17">G6+G6*F6</f>
        <v>3240</v>
      </c>
      <c r="I6" s="61"/>
      <c r="J6" s="61"/>
    </row>
    <row r="7" spans="1:10" s="62" customFormat="1" ht="76.5" customHeight="1">
      <c r="A7" s="56">
        <v>2</v>
      </c>
      <c r="B7" s="57" t="s">
        <v>59</v>
      </c>
      <c r="C7" s="56">
        <v>50</v>
      </c>
      <c r="D7" s="56" t="s">
        <v>12</v>
      </c>
      <c r="E7" s="58">
        <v>75</v>
      </c>
      <c r="F7" s="59">
        <v>0.08</v>
      </c>
      <c r="G7" s="60">
        <f t="shared" si="0"/>
        <v>3750</v>
      </c>
      <c r="H7" s="60">
        <f t="shared" si="1"/>
        <v>4050</v>
      </c>
      <c r="I7" s="61"/>
      <c r="J7" s="61"/>
    </row>
    <row r="8" spans="1:10" s="62" customFormat="1" ht="76.5" customHeight="1">
      <c r="A8" s="56">
        <v>3</v>
      </c>
      <c r="B8" s="57" t="s">
        <v>60</v>
      </c>
      <c r="C8" s="56">
        <v>80</v>
      </c>
      <c r="D8" s="56" t="s">
        <v>12</v>
      </c>
      <c r="E8" s="58">
        <v>75</v>
      </c>
      <c r="F8" s="59">
        <v>0.08</v>
      </c>
      <c r="G8" s="60">
        <f t="shared" si="0"/>
        <v>6000</v>
      </c>
      <c r="H8" s="60">
        <f t="shared" si="1"/>
        <v>6480</v>
      </c>
      <c r="I8" s="61"/>
      <c r="J8" s="61"/>
    </row>
    <row r="9" spans="1:10" s="62" customFormat="1" ht="76.5" customHeight="1">
      <c r="A9" s="56">
        <v>4</v>
      </c>
      <c r="B9" s="57" t="s">
        <v>61</v>
      </c>
      <c r="C9" s="56">
        <v>70</v>
      </c>
      <c r="D9" s="56" t="s">
        <v>12</v>
      </c>
      <c r="E9" s="58">
        <v>75</v>
      </c>
      <c r="F9" s="59">
        <v>0.08</v>
      </c>
      <c r="G9" s="60">
        <f t="shared" si="0"/>
        <v>5250</v>
      </c>
      <c r="H9" s="60">
        <f t="shared" si="1"/>
        <v>5670</v>
      </c>
      <c r="I9" s="61"/>
      <c r="J9" s="61"/>
    </row>
    <row r="10" spans="1:10" s="62" customFormat="1" ht="76.5" customHeight="1">
      <c r="A10" s="56">
        <v>5</v>
      </c>
      <c r="B10" s="57" t="s">
        <v>62</v>
      </c>
      <c r="C10" s="56">
        <v>30</v>
      </c>
      <c r="D10" s="56" t="s">
        <v>12</v>
      </c>
      <c r="E10" s="58">
        <v>75</v>
      </c>
      <c r="F10" s="59">
        <v>0.08</v>
      </c>
      <c r="G10" s="60">
        <f t="shared" si="0"/>
        <v>2250</v>
      </c>
      <c r="H10" s="60">
        <f t="shared" si="1"/>
        <v>2430</v>
      </c>
      <c r="I10" s="61"/>
      <c r="J10" s="61"/>
    </row>
    <row r="11" spans="1:10" s="62" customFormat="1" ht="76.5" customHeight="1">
      <c r="A11" s="56">
        <v>6</v>
      </c>
      <c r="B11" s="57" t="s">
        <v>63</v>
      </c>
      <c r="C11" s="56">
        <v>20</v>
      </c>
      <c r="D11" s="56" t="s">
        <v>12</v>
      </c>
      <c r="E11" s="58">
        <v>75</v>
      </c>
      <c r="F11" s="59">
        <v>0.08</v>
      </c>
      <c r="G11" s="60">
        <f t="shared" si="0"/>
        <v>1500</v>
      </c>
      <c r="H11" s="60">
        <f t="shared" si="1"/>
        <v>1620</v>
      </c>
      <c r="I11" s="61"/>
      <c r="J11" s="61"/>
    </row>
    <row r="12" spans="1:10" s="62" customFormat="1" ht="76.5" customHeight="1">
      <c r="A12" s="56">
        <v>7</v>
      </c>
      <c r="B12" s="57" t="s">
        <v>64</v>
      </c>
      <c r="C12" s="56">
        <v>10</v>
      </c>
      <c r="D12" s="56" t="s">
        <v>12</v>
      </c>
      <c r="E12" s="58">
        <v>75</v>
      </c>
      <c r="F12" s="59">
        <v>0.08</v>
      </c>
      <c r="G12" s="60">
        <f t="shared" si="0"/>
        <v>750</v>
      </c>
      <c r="H12" s="60">
        <f t="shared" si="1"/>
        <v>810</v>
      </c>
      <c r="I12" s="61"/>
      <c r="J12" s="61"/>
    </row>
    <row r="13" spans="1:10" s="62" customFormat="1" ht="89.25" customHeight="1">
      <c r="A13" s="56">
        <v>8</v>
      </c>
      <c r="B13" s="57" t="s">
        <v>65</v>
      </c>
      <c r="C13" s="56">
        <v>35</v>
      </c>
      <c r="D13" s="56" t="s">
        <v>12</v>
      </c>
      <c r="E13" s="58">
        <v>202.5</v>
      </c>
      <c r="F13" s="59">
        <v>0.08</v>
      </c>
      <c r="G13" s="60">
        <f t="shared" si="0"/>
        <v>7087.5</v>
      </c>
      <c r="H13" s="60">
        <f t="shared" si="1"/>
        <v>7654.5</v>
      </c>
      <c r="I13" s="61"/>
      <c r="J13" s="61"/>
    </row>
    <row r="14" spans="1:10" s="62" customFormat="1" ht="89.25" customHeight="1">
      <c r="A14" s="56">
        <v>9</v>
      </c>
      <c r="B14" s="57" t="s">
        <v>66</v>
      </c>
      <c r="C14" s="56">
        <v>41</v>
      </c>
      <c r="D14" s="56" t="s">
        <v>12</v>
      </c>
      <c r="E14" s="58">
        <v>202.5</v>
      </c>
      <c r="F14" s="59">
        <v>0.08</v>
      </c>
      <c r="G14" s="60">
        <f t="shared" si="0"/>
        <v>8302.5</v>
      </c>
      <c r="H14" s="60">
        <f t="shared" si="1"/>
        <v>8966.7</v>
      </c>
      <c r="I14" s="61"/>
      <c r="J14" s="61"/>
    </row>
    <row r="15" spans="1:10" s="62" customFormat="1" ht="89.25" customHeight="1">
      <c r="A15" s="56">
        <v>10</v>
      </c>
      <c r="B15" s="57" t="s">
        <v>67</v>
      </c>
      <c r="C15" s="56">
        <v>55</v>
      </c>
      <c r="D15" s="56" t="s">
        <v>12</v>
      </c>
      <c r="E15" s="58">
        <v>40</v>
      </c>
      <c r="F15" s="59">
        <v>0.08</v>
      </c>
      <c r="G15" s="60">
        <f t="shared" si="0"/>
        <v>2200</v>
      </c>
      <c r="H15" s="60">
        <f t="shared" si="1"/>
        <v>2376</v>
      </c>
      <c r="I15" s="61"/>
      <c r="J15" s="61"/>
    </row>
    <row r="16" spans="1:10" s="62" customFormat="1" ht="89.25" customHeight="1">
      <c r="A16" s="56">
        <v>11</v>
      </c>
      <c r="B16" s="57" t="s">
        <v>68</v>
      </c>
      <c r="C16" s="56">
        <v>110</v>
      </c>
      <c r="D16" s="56" t="s">
        <v>12</v>
      </c>
      <c r="E16" s="58">
        <v>40</v>
      </c>
      <c r="F16" s="59">
        <v>0.08</v>
      </c>
      <c r="G16" s="60">
        <f t="shared" si="0"/>
        <v>4400</v>
      </c>
      <c r="H16" s="60">
        <f t="shared" si="1"/>
        <v>4752</v>
      </c>
      <c r="I16" s="61"/>
      <c r="J16" s="61"/>
    </row>
    <row r="17" spans="1:10" s="62" customFormat="1" ht="89.25" customHeight="1">
      <c r="A17" s="56">
        <v>12</v>
      </c>
      <c r="B17" s="57" t="s">
        <v>69</v>
      </c>
      <c r="C17" s="56">
        <v>80</v>
      </c>
      <c r="D17" s="56" t="s">
        <v>12</v>
      </c>
      <c r="E17" s="58">
        <v>40</v>
      </c>
      <c r="F17" s="59">
        <v>0.08</v>
      </c>
      <c r="G17" s="60">
        <f t="shared" si="0"/>
        <v>3200</v>
      </c>
      <c r="H17" s="60">
        <f t="shared" si="1"/>
        <v>3456</v>
      </c>
      <c r="I17" s="61"/>
      <c r="J17" s="61"/>
    </row>
    <row r="18" spans="7:8" s="62" customFormat="1" ht="12.75" customHeight="1">
      <c r="G18" s="63"/>
      <c r="H18" s="63"/>
    </row>
    <row r="19" spans="7:8" s="62" customFormat="1" ht="12.75" customHeight="1">
      <c r="G19" s="63"/>
      <c r="H19" s="63"/>
    </row>
    <row r="20" spans="7:8" s="62" customFormat="1" ht="12.75" customHeight="1">
      <c r="G20" s="63"/>
      <c r="H20" s="63"/>
    </row>
    <row r="21" spans="1:10" s="62" customFormat="1" ht="25.5" customHeight="1">
      <c r="A21" s="56">
        <v>16</v>
      </c>
      <c r="B21" s="57" t="s">
        <v>70</v>
      </c>
      <c r="C21" s="56">
        <v>50</v>
      </c>
      <c r="D21" s="56" t="s">
        <v>71</v>
      </c>
      <c r="E21" s="58">
        <v>13.5</v>
      </c>
      <c r="F21" s="59">
        <v>0.08</v>
      </c>
      <c r="G21" s="60"/>
      <c r="H21" s="60"/>
      <c r="I21" s="61"/>
      <c r="J21" s="61"/>
    </row>
    <row r="22" spans="1:10" s="62" customFormat="1" ht="12.75" customHeight="1">
      <c r="A22" s="56">
        <v>17</v>
      </c>
      <c r="B22" s="64" t="s">
        <v>72</v>
      </c>
      <c r="C22" s="56">
        <v>48</v>
      </c>
      <c r="D22" s="56" t="s">
        <v>12</v>
      </c>
      <c r="E22" s="58">
        <v>1.25</v>
      </c>
      <c r="F22" s="59">
        <v>0.08</v>
      </c>
      <c r="G22" s="60"/>
      <c r="H22" s="60"/>
      <c r="I22" s="61"/>
      <c r="J22" s="61"/>
    </row>
    <row r="23" spans="1:10" s="62" customFormat="1" ht="89.25" customHeight="1">
      <c r="A23" s="56">
        <v>18</v>
      </c>
      <c r="B23" s="57" t="s">
        <v>73</v>
      </c>
      <c r="C23" s="56">
        <v>2</v>
      </c>
      <c r="D23" s="56" t="s">
        <v>12</v>
      </c>
      <c r="E23" s="58">
        <v>160</v>
      </c>
      <c r="F23" s="59">
        <v>0.08</v>
      </c>
      <c r="G23" s="60"/>
      <c r="H23" s="60"/>
      <c r="I23" s="61"/>
      <c r="J23" s="61"/>
    </row>
    <row r="24" spans="1:10" s="62" customFormat="1" ht="76.5" customHeight="1">
      <c r="A24" s="56">
        <v>19</v>
      </c>
      <c r="B24" s="57" t="s">
        <v>74</v>
      </c>
      <c r="C24" s="56">
        <v>20</v>
      </c>
      <c r="D24" s="56" t="s">
        <v>71</v>
      </c>
      <c r="E24" s="58">
        <v>5</v>
      </c>
      <c r="F24" s="59">
        <v>0.08</v>
      </c>
      <c r="G24" s="60"/>
      <c r="H24" s="60"/>
      <c r="I24" s="61"/>
      <c r="J24" s="61"/>
    </row>
    <row r="25" spans="1:10" s="62" customFormat="1" ht="63.75" customHeight="1">
      <c r="A25" s="56">
        <v>20</v>
      </c>
      <c r="B25" s="57" t="s">
        <v>75</v>
      </c>
      <c r="C25" s="56">
        <v>25</v>
      </c>
      <c r="D25" s="56" t="s">
        <v>12</v>
      </c>
      <c r="E25" s="58">
        <v>30</v>
      </c>
      <c r="F25" s="59">
        <v>0.08</v>
      </c>
      <c r="G25" s="60"/>
      <c r="H25" s="60"/>
      <c r="I25" s="61"/>
      <c r="J25" s="61"/>
    </row>
    <row r="26" spans="1:10" s="69" customFormat="1" ht="38.25" customHeight="1">
      <c r="A26" s="43">
        <v>14</v>
      </c>
      <c r="B26" s="65" t="s">
        <v>76</v>
      </c>
      <c r="C26" s="66">
        <v>120</v>
      </c>
      <c r="D26" s="66" t="s">
        <v>21</v>
      </c>
      <c r="E26" s="66"/>
      <c r="F26" s="66"/>
      <c r="G26" s="67"/>
      <c r="H26" s="67"/>
      <c r="I26" s="68"/>
      <c r="J26" s="68"/>
    </row>
    <row r="27" spans="1:10" s="69" customFormat="1" ht="38.25" customHeight="1">
      <c r="A27" s="43">
        <v>15</v>
      </c>
      <c r="B27" s="65" t="s">
        <v>77</v>
      </c>
      <c r="C27" s="66">
        <v>120</v>
      </c>
      <c r="D27" s="66" t="s">
        <v>21</v>
      </c>
      <c r="E27" s="66"/>
      <c r="F27" s="66"/>
      <c r="G27" s="67"/>
      <c r="H27" s="67"/>
      <c r="I27" s="68"/>
      <c r="J27" s="68"/>
    </row>
    <row r="28" spans="1:10" s="69" customFormat="1" ht="38.25" customHeight="1">
      <c r="A28" s="43">
        <v>16</v>
      </c>
      <c r="B28" s="65" t="s">
        <v>78</v>
      </c>
      <c r="C28" s="66">
        <v>120</v>
      </c>
      <c r="D28" s="66" t="s">
        <v>21</v>
      </c>
      <c r="E28" s="66"/>
      <c r="F28" s="66"/>
      <c r="G28" s="67"/>
      <c r="H28" s="67"/>
      <c r="I28" s="68"/>
      <c r="J28" s="68"/>
    </row>
    <row r="29" spans="5:8" s="62" customFormat="1" ht="15" customHeight="1">
      <c r="E29" s="70" t="s">
        <v>79</v>
      </c>
      <c r="F29" s="71"/>
      <c r="G29" s="72">
        <f>SUM(G6:G25)</f>
        <v>47690</v>
      </c>
      <c r="H29" s="72">
        <f>SUM(H6:H25)</f>
        <v>51505.2</v>
      </c>
    </row>
    <row r="30" spans="2:10" s="62" customFormat="1" ht="12.75" customHeight="1">
      <c r="B30" s="84" t="s">
        <v>80</v>
      </c>
      <c r="C30" s="84"/>
      <c r="D30" s="84"/>
      <c r="E30" s="84"/>
      <c r="F30" s="84"/>
      <c r="G30" s="84"/>
      <c r="H30" s="84"/>
      <c r="I30" s="84"/>
      <c r="J30" s="84"/>
    </row>
    <row r="31" spans="2:10" s="62" customFormat="1" ht="12.75" customHeight="1">
      <c r="B31" s="84" t="s">
        <v>81</v>
      </c>
      <c r="C31" s="84"/>
      <c r="D31" s="84"/>
      <c r="E31" s="84"/>
      <c r="F31" s="84"/>
      <c r="G31" s="84"/>
      <c r="H31" s="84"/>
      <c r="I31" s="84"/>
      <c r="J31" s="84"/>
    </row>
    <row r="32" spans="1:8" s="62" customFormat="1" ht="12.75" customHeight="1">
      <c r="A32" s="47"/>
      <c r="B32" s="73"/>
      <c r="C32" s="47"/>
      <c r="D32" s="47"/>
      <c r="E32" s="48"/>
      <c r="F32" s="49"/>
      <c r="G32" s="63"/>
      <c r="H32" s="63"/>
    </row>
    <row r="33" spans="1:8" s="62" customFormat="1" ht="12.75" customHeight="1">
      <c r="A33" s="47"/>
      <c r="B33" s="73"/>
      <c r="C33" s="47"/>
      <c r="D33" s="47"/>
      <c r="E33" s="48"/>
      <c r="F33" s="49"/>
      <c r="G33" s="63"/>
      <c r="H33" s="63"/>
    </row>
    <row r="34" spans="1:8" s="62" customFormat="1" ht="12.75" customHeight="1">
      <c r="A34" s="47"/>
      <c r="B34" s="73"/>
      <c r="C34" s="47"/>
      <c r="D34" s="47"/>
      <c r="E34" s="48"/>
      <c r="F34" s="49"/>
      <c r="G34" s="63"/>
      <c r="H34" s="63"/>
    </row>
    <row r="35" spans="1:10" s="62" customFormat="1" ht="12.75" customHeight="1">
      <c r="A35" s="85" t="s">
        <v>51</v>
      </c>
      <c r="B35" s="85"/>
      <c r="C35" s="85"/>
      <c r="D35" s="85"/>
      <c r="E35" s="85"/>
      <c r="F35" s="85"/>
      <c r="G35" s="85"/>
      <c r="H35" s="85"/>
      <c r="I35" s="85"/>
      <c r="J35" s="85"/>
    </row>
    <row r="36" spans="1:10" s="62" customFormat="1" ht="12.75" customHeight="1">
      <c r="A36" s="85" t="s">
        <v>0</v>
      </c>
      <c r="B36" s="85"/>
      <c r="C36" s="85"/>
      <c r="D36" s="85"/>
      <c r="E36" s="85"/>
      <c r="F36" s="85"/>
      <c r="G36" s="85"/>
      <c r="H36" s="85"/>
      <c r="I36" s="85"/>
      <c r="J36" s="85"/>
    </row>
    <row r="37" spans="1:10" s="62" customFormat="1" ht="12.75" customHeight="1">
      <c r="A37" s="85" t="s">
        <v>82</v>
      </c>
      <c r="B37" s="85"/>
      <c r="C37" s="85"/>
      <c r="D37" s="85"/>
      <c r="E37" s="85"/>
      <c r="F37" s="85"/>
      <c r="G37" s="85"/>
      <c r="H37" s="85"/>
      <c r="I37" s="85"/>
      <c r="J37" s="85"/>
    </row>
    <row r="38" spans="1:8" s="62" customFormat="1" ht="12.75" customHeight="1">
      <c r="A38" s="47"/>
      <c r="B38" s="73"/>
      <c r="C38" s="47"/>
      <c r="D38" s="47"/>
      <c r="E38" s="48"/>
      <c r="F38" s="49"/>
      <c r="G38" s="63"/>
      <c r="H38" s="63"/>
    </row>
    <row r="39" spans="1:10" s="62" customFormat="1" ht="38.25" customHeight="1">
      <c r="A39" s="50" t="s">
        <v>1</v>
      </c>
      <c r="B39" s="51" t="s">
        <v>53</v>
      </c>
      <c r="C39" s="50" t="s">
        <v>54</v>
      </c>
      <c r="D39" s="50" t="s">
        <v>26</v>
      </c>
      <c r="E39" s="52" t="s">
        <v>55</v>
      </c>
      <c r="F39" s="53" t="s">
        <v>4</v>
      </c>
      <c r="G39" s="54" t="s">
        <v>56</v>
      </c>
      <c r="H39" s="54" t="s">
        <v>6</v>
      </c>
      <c r="I39" s="50" t="s">
        <v>7</v>
      </c>
      <c r="J39" s="55" t="s">
        <v>57</v>
      </c>
    </row>
    <row r="40" spans="1:10" s="62" customFormat="1" ht="76.5" customHeight="1">
      <c r="A40" s="56">
        <v>1</v>
      </c>
      <c r="B40" s="57" t="s">
        <v>83</v>
      </c>
      <c r="C40" s="56">
        <v>250</v>
      </c>
      <c r="D40" s="56" t="s">
        <v>11</v>
      </c>
      <c r="E40" s="58">
        <v>2</v>
      </c>
      <c r="F40" s="59">
        <v>0.08</v>
      </c>
      <c r="G40" s="60"/>
      <c r="H40" s="60"/>
      <c r="I40" s="61"/>
      <c r="J40" s="61"/>
    </row>
    <row r="41" spans="1:10" s="62" customFormat="1" ht="63.75" customHeight="1">
      <c r="A41" s="56">
        <v>2</v>
      </c>
      <c r="B41" s="57" t="s">
        <v>84</v>
      </c>
      <c r="C41" s="56">
        <v>750</v>
      </c>
      <c r="D41" s="56" t="s">
        <v>11</v>
      </c>
      <c r="E41" s="58">
        <v>2</v>
      </c>
      <c r="F41" s="59">
        <v>0.08</v>
      </c>
      <c r="G41" s="60"/>
      <c r="H41" s="60"/>
      <c r="I41" s="61"/>
      <c r="J41" s="61"/>
    </row>
    <row r="42" spans="1:10" s="62" customFormat="1" ht="102" customHeight="1">
      <c r="A42" s="56">
        <v>3</v>
      </c>
      <c r="B42" s="57" t="s">
        <v>85</v>
      </c>
      <c r="C42" s="56">
        <v>100</v>
      </c>
      <c r="D42" s="56" t="s">
        <v>11</v>
      </c>
      <c r="E42" s="58">
        <v>9.5</v>
      </c>
      <c r="F42" s="59">
        <v>0.08</v>
      </c>
      <c r="G42" s="60"/>
      <c r="H42" s="60"/>
      <c r="I42" s="61"/>
      <c r="J42" s="61"/>
    </row>
    <row r="43" spans="1:10" s="62" customFormat="1" ht="178.5" customHeight="1">
      <c r="A43" s="56">
        <v>4</v>
      </c>
      <c r="B43" s="57" t="s">
        <v>86</v>
      </c>
      <c r="C43" s="56">
        <v>1800</v>
      </c>
      <c r="D43" s="56" t="s">
        <v>21</v>
      </c>
      <c r="E43" s="58">
        <v>5.7</v>
      </c>
      <c r="F43" s="59">
        <v>0.23</v>
      </c>
      <c r="G43" s="60"/>
      <c r="H43" s="60"/>
      <c r="I43" s="61"/>
      <c r="J43" s="61"/>
    </row>
    <row r="44" spans="1:10" s="62" customFormat="1" ht="102" customHeight="1">
      <c r="A44" s="56">
        <v>5</v>
      </c>
      <c r="B44" s="57" t="s">
        <v>87</v>
      </c>
      <c r="C44" s="56">
        <v>50</v>
      </c>
      <c r="D44" s="56" t="s">
        <v>11</v>
      </c>
      <c r="E44" s="58">
        <v>11.9</v>
      </c>
      <c r="F44" s="59">
        <v>0.08</v>
      </c>
      <c r="G44" s="60"/>
      <c r="H44" s="60"/>
      <c r="I44" s="61"/>
      <c r="J44" s="61"/>
    </row>
    <row r="45" spans="1:10" s="62" customFormat="1" ht="89.25" customHeight="1">
      <c r="A45" s="56">
        <v>6</v>
      </c>
      <c r="B45" s="57" t="s">
        <v>88</v>
      </c>
      <c r="C45" s="56">
        <v>50</v>
      </c>
      <c r="D45" s="56" t="s">
        <v>11</v>
      </c>
      <c r="E45" s="58">
        <v>18</v>
      </c>
      <c r="F45" s="59">
        <v>0.08</v>
      </c>
      <c r="G45" s="60"/>
      <c r="H45" s="60"/>
      <c r="I45" s="61"/>
      <c r="J45" s="61"/>
    </row>
    <row r="46" spans="5:8" s="62" customFormat="1" ht="15" customHeight="1">
      <c r="E46" s="70" t="s">
        <v>79</v>
      </c>
      <c r="F46" s="71"/>
      <c r="G46" s="72">
        <f>SUM(G40:G45)</f>
        <v>0</v>
      </c>
      <c r="H46" s="72">
        <f>SUM(H40:H45)</f>
        <v>0</v>
      </c>
    </row>
    <row r="47" spans="2:10" s="62" customFormat="1" ht="12.75" customHeight="1">
      <c r="B47" s="84" t="s">
        <v>80</v>
      </c>
      <c r="C47" s="84"/>
      <c r="D47" s="84"/>
      <c r="E47" s="84"/>
      <c r="F47" s="84"/>
      <c r="G47" s="84"/>
      <c r="H47" s="84"/>
      <c r="I47" s="84"/>
      <c r="J47" s="84"/>
    </row>
    <row r="48" spans="2:10" s="62" customFormat="1" ht="12.75" customHeight="1">
      <c r="B48" s="84" t="s">
        <v>81</v>
      </c>
      <c r="C48" s="84"/>
      <c r="D48" s="84"/>
      <c r="E48" s="84"/>
      <c r="F48" s="84"/>
      <c r="G48" s="84"/>
      <c r="H48" s="84"/>
      <c r="I48" s="84"/>
      <c r="J48" s="84"/>
    </row>
    <row r="49" spans="1:8" s="62" customFormat="1" ht="12.75" customHeight="1">
      <c r="A49" s="47"/>
      <c r="B49" s="73"/>
      <c r="C49" s="47"/>
      <c r="D49" s="47"/>
      <c r="E49" s="48"/>
      <c r="F49" s="49"/>
      <c r="G49" s="63"/>
      <c r="H49" s="63"/>
    </row>
    <row r="50" spans="1:8" s="62" customFormat="1" ht="12.75" customHeight="1">
      <c r="A50" s="47"/>
      <c r="B50" s="73"/>
      <c r="C50" s="47"/>
      <c r="D50" s="47"/>
      <c r="E50" s="48"/>
      <c r="F50" s="49"/>
      <c r="G50" s="63"/>
      <c r="H50" s="63"/>
    </row>
    <row r="51" spans="1:10" s="62" customFormat="1" ht="12.75" customHeight="1">
      <c r="A51" s="85" t="s">
        <v>51</v>
      </c>
      <c r="B51" s="85"/>
      <c r="C51" s="85"/>
      <c r="D51" s="85"/>
      <c r="E51" s="85"/>
      <c r="F51" s="85"/>
      <c r="G51" s="85"/>
      <c r="H51" s="85"/>
      <c r="I51" s="85"/>
      <c r="J51" s="85"/>
    </row>
    <row r="52" spans="1:10" s="62" customFormat="1" ht="12.75" customHeight="1">
      <c r="A52" s="85" t="s">
        <v>0</v>
      </c>
      <c r="B52" s="85"/>
      <c r="C52" s="85"/>
      <c r="D52" s="85"/>
      <c r="E52" s="85"/>
      <c r="F52" s="85"/>
      <c r="G52" s="85"/>
      <c r="H52" s="85"/>
      <c r="I52" s="85"/>
      <c r="J52" s="85"/>
    </row>
    <row r="53" spans="1:10" s="62" customFormat="1" ht="12.75" customHeight="1">
      <c r="A53" s="85" t="s">
        <v>89</v>
      </c>
      <c r="B53" s="85"/>
      <c r="C53" s="85"/>
      <c r="D53" s="85"/>
      <c r="E53" s="85"/>
      <c r="F53" s="85"/>
      <c r="G53" s="85"/>
      <c r="H53" s="85"/>
      <c r="I53" s="85"/>
      <c r="J53" s="85"/>
    </row>
    <row r="54" spans="1:8" s="62" customFormat="1" ht="12.75" customHeight="1">
      <c r="A54" s="47"/>
      <c r="B54" s="73"/>
      <c r="C54" s="47"/>
      <c r="D54" s="47"/>
      <c r="E54" s="48"/>
      <c r="F54" s="49"/>
      <c r="G54" s="63"/>
      <c r="H54" s="63"/>
    </row>
    <row r="55" spans="1:10" s="62" customFormat="1" ht="38.25" customHeight="1">
      <c r="A55" s="50" t="s">
        <v>1</v>
      </c>
      <c r="B55" s="51" t="s">
        <v>53</v>
      </c>
      <c r="C55" s="50" t="s">
        <v>54</v>
      </c>
      <c r="D55" s="50" t="s">
        <v>26</v>
      </c>
      <c r="E55" s="52" t="s">
        <v>55</v>
      </c>
      <c r="F55" s="53" t="s">
        <v>4</v>
      </c>
      <c r="G55" s="54" t="s">
        <v>56</v>
      </c>
      <c r="H55" s="54" t="s">
        <v>6</v>
      </c>
      <c r="I55" s="50" t="s">
        <v>7</v>
      </c>
      <c r="J55" s="55" t="s">
        <v>57</v>
      </c>
    </row>
    <row r="56" spans="1:10" s="62" customFormat="1" ht="51" customHeight="1">
      <c r="A56" s="56">
        <v>1</v>
      </c>
      <c r="B56" s="57" t="s">
        <v>90</v>
      </c>
      <c r="C56" s="56">
        <v>450</v>
      </c>
      <c r="D56" s="56" t="s">
        <v>11</v>
      </c>
      <c r="E56" s="58">
        <v>18</v>
      </c>
      <c r="F56" s="59">
        <v>0.08</v>
      </c>
      <c r="G56" s="60"/>
      <c r="H56" s="60"/>
      <c r="I56" s="61"/>
      <c r="J56" s="61"/>
    </row>
    <row r="57" spans="1:10" s="62" customFormat="1" ht="38.25" customHeight="1">
      <c r="A57" s="56">
        <v>2</v>
      </c>
      <c r="B57" s="57" t="s">
        <v>91</v>
      </c>
      <c r="C57" s="56">
        <v>450</v>
      </c>
      <c r="D57" s="56" t="s">
        <v>11</v>
      </c>
      <c r="E57" s="58">
        <v>2.8</v>
      </c>
      <c r="F57" s="59">
        <v>0.08</v>
      </c>
      <c r="G57" s="60"/>
      <c r="H57" s="60"/>
      <c r="I57" s="61"/>
      <c r="J57" s="61"/>
    </row>
    <row r="58" spans="1:10" s="62" customFormat="1" ht="25.5" customHeight="1">
      <c r="A58" s="56">
        <v>3</v>
      </c>
      <c r="B58" s="57" t="s">
        <v>92</v>
      </c>
      <c r="C58" s="56">
        <v>12</v>
      </c>
      <c r="D58" s="56" t="s">
        <v>11</v>
      </c>
      <c r="E58" s="58">
        <v>180</v>
      </c>
      <c r="F58" s="59">
        <v>0.08</v>
      </c>
      <c r="G58" s="60"/>
      <c r="H58" s="60"/>
      <c r="I58" s="61"/>
      <c r="J58" s="61"/>
    </row>
    <row r="59" spans="1:10" s="62" customFormat="1" ht="38.25" customHeight="1">
      <c r="A59" s="56">
        <v>4</v>
      </c>
      <c r="B59" s="57" t="s">
        <v>93</v>
      </c>
      <c r="C59" s="56">
        <v>150</v>
      </c>
      <c r="D59" s="56" t="s">
        <v>11</v>
      </c>
      <c r="E59" s="58">
        <v>2</v>
      </c>
      <c r="F59" s="59">
        <v>0.08</v>
      </c>
      <c r="G59" s="60"/>
      <c r="H59" s="60"/>
      <c r="I59" s="61"/>
      <c r="J59" s="61"/>
    </row>
    <row r="60" spans="1:10" s="62" customFormat="1" ht="76.5" customHeight="1">
      <c r="A60" s="56">
        <v>5</v>
      </c>
      <c r="B60" s="57" t="s">
        <v>94</v>
      </c>
      <c r="C60" s="56">
        <v>200</v>
      </c>
      <c r="D60" s="56" t="s">
        <v>11</v>
      </c>
      <c r="E60" s="58">
        <v>3</v>
      </c>
      <c r="F60" s="59">
        <v>0.08</v>
      </c>
      <c r="G60" s="60"/>
      <c r="H60" s="60"/>
      <c r="I60" s="61"/>
      <c r="J60" s="61"/>
    </row>
    <row r="61" spans="1:10" s="62" customFormat="1" ht="25.5" customHeight="1">
      <c r="A61" s="56">
        <v>6</v>
      </c>
      <c r="B61" s="57" t="s">
        <v>95</v>
      </c>
      <c r="C61" s="56">
        <v>20</v>
      </c>
      <c r="D61" s="56" t="s">
        <v>11</v>
      </c>
      <c r="E61" s="58">
        <v>9.5</v>
      </c>
      <c r="F61" s="59">
        <v>0.08</v>
      </c>
      <c r="G61" s="60"/>
      <c r="H61" s="60"/>
      <c r="I61" s="61"/>
      <c r="J61" s="61"/>
    </row>
    <row r="62" spans="1:10" s="62" customFormat="1" ht="38.25" customHeight="1">
      <c r="A62" s="56">
        <v>7</v>
      </c>
      <c r="B62" s="57" t="s">
        <v>96</v>
      </c>
      <c r="C62" s="56">
        <v>20</v>
      </c>
      <c r="D62" s="56" t="s">
        <v>11</v>
      </c>
      <c r="E62" s="58">
        <v>10</v>
      </c>
      <c r="F62" s="59">
        <v>0.08</v>
      </c>
      <c r="G62" s="60"/>
      <c r="H62" s="60"/>
      <c r="I62" s="61"/>
      <c r="J62" s="61"/>
    </row>
    <row r="63" spans="1:10" s="62" customFormat="1" ht="89.25" customHeight="1">
      <c r="A63" s="56">
        <v>8</v>
      </c>
      <c r="B63" s="57" t="s">
        <v>97</v>
      </c>
      <c r="C63" s="56">
        <v>35</v>
      </c>
      <c r="D63" s="56" t="s">
        <v>11</v>
      </c>
      <c r="E63" s="58">
        <v>8</v>
      </c>
      <c r="F63" s="59">
        <v>0.08</v>
      </c>
      <c r="G63" s="60"/>
      <c r="H63" s="60"/>
      <c r="I63" s="61"/>
      <c r="J63" s="61"/>
    </row>
    <row r="64" spans="1:10" s="62" customFormat="1" ht="51" customHeight="1">
      <c r="A64" s="56">
        <v>9</v>
      </c>
      <c r="B64" s="57" t="s">
        <v>98</v>
      </c>
      <c r="C64" s="56">
        <v>20</v>
      </c>
      <c r="D64" s="56" t="s">
        <v>11</v>
      </c>
      <c r="E64" s="58">
        <v>8</v>
      </c>
      <c r="F64" s="59">
        <v>0.08</v>
      </c>
      <c r="G64" s="60"/>
      <c r="H64" s="60"/>
      <c r="I64" s="61"/>
      <c r="J64" s="61"/>
    </row>
    <row r="65" spans="1:10" s="62" customFormat="1" ht="51" customHeight="1">
      <c r="A65" s="56">
        <v>10</v>
      </c>
      <c r="B65" s="57" t="s">
        <v>99</v>
      </c>
      <c r="C65" s="56">
        <v>10</v>
      </c>
      <c r="D65" s="56" t="s">
        <v>11</v>
      </c>
      <c r="E65" s="58">
        <v>29</v>
      </c>
      <c r="F65" s="59">
        <v>0.08</v>
      </c>
      <c r="G65" s="60"/>
      <c r="H65" s="60"/>
      <c r="I65" s="61"/>
      <c r="J65" s="61"/>
    </row>
    <row r="66" spans="1:10" s="62" customFormat="1" ht="51" customHeight="1">
      <c r="A66" s="56">
        <v>11</v>
      </c>
      <c r="B66" s="57" t="s">
        <v>100</v>
      </c>
      <c r="C66" s="56">
        <v>10</v>
      </c>
      <c r="D66" s="56" t="s">
        <v>11</v>
      </c>
      <c r="E66" s="58">
        <v>8</v>
      </c>
      <c r="F66" s="59">
        <v>0.08</v>
      </c>
      <c r="G66" s="60"/>
      <c r="H66" s="60"/>
      <c r="I66" s="61"/>
      <c r="J66" s="61"/>
    </row>
    <row r="67" spans="1:10" s="62" customFormat="1" ht="38.25" customHeight="1">
      <c r="A67" s="56">
        <v>12</v>
      </c>
      <c r="B67" s="57" t="s">
        <v>101</v>
      </c>
      <c r="C67" s="56">
        <v>10</v>
      </c>
      <c r="D67" s="56" t="s">
        <v>11</v>
      </c>
      <c r="E67" s="58">
        <v>17</v>
      </c>
      <c r="F67" s="59">
        <v>0.08</v>
      </c>
      <c r="G67" s="60"/>
      <c r="H67" s="60"/>
      <c r="I67" s="61"/>
      <c r="J67" s="61"/>
    </row>
    <row r="68" spans="1:10" s="62" customFormat="1" ht="25.5" customHeight="1">
      <c r="A68" s="56">
        <v>13</v>
      </c>
      <c r="B68" s="57" t="s">
        <v>102</v>
      </c>
      <c r="C68" s="56">
        <v>20</v>
      </c>
      <c r="D68" s="56" t="s">
        <v>11</v>
      </c>
      <c r="E68" s="58">
        <v>14</v>
      </c>
      <c r="F68" s="59">
        <v>0.08</v>
      </c>
      <c r="G68" s="60"/>
      <c r="H68" s="60"/>
      <c r="I68" s="61"/>
      <c r="J68" s="61"/>
    </row>
    <row r="69" spans="1:10" s="62" customFormat="1" ht="25.5" customHeight="1">
      <c r="A69" s="56">
        <v>14</v>
      </c>
      <c r="B69" s="57" t="s">
        <v>103</v>
      </c>
      <c r="C69" s="56"/>
      <c r="D69" s="56" t="s">
        <v>44</v>
      </c>
      <c r="E69" s="58">
        <v>27.5</v>
      </c>
      <c r="F69" s="59">
        <v>0.08</v>
      </c>
      <c r="G69" s="60"/>
      <c r="H69" s="60"/>
      <c r="I69" s="61"/>
      <c r="J69" s="61"/>
    </row>
    <row r="70" spans="1:10" s="62" customFormat="1" ht="51" customHeight="1">
      <c r="A70" s="56">
        <v>15</v>
      </c>
      <c r="B70" s="57" t="s">
        <v>104</v>
      </c>
      <c r="C70" s="56">
        <v>180</v>
      </c>
      <c r="D70" s="56" t="s">
        <v>12</v>
      </c>
      <c r="E70" s="58">
        <v>12</v>
      </c>
      <c r="F70" s="59">
        <v>0.08</v>
      </c>
      <c r="G70" s="60"/>
      <c r="H70" s="60"/>
      <c r="I70" s="61"/>
      <c r="J70" s="61"/>
    </row>
    <row r="71" spans="1:10" s="62" customFormat="1" ht="12.75" customHeight="1">
      <c r="A71" s="56">
        <v>16</v>
      </c>
      <c r="B71" s="57" t="s">
        <v>105</v>
      </c>
      <c r="C71" s="56">
        <v>30</v>
      </c>
      <c r="D71" s="56" t="s">
        <v>11</v>
      </c>
      <c r="E71" s="58">
        <v>8</v>
      </c>
      <c r="F71" s="59">
        <v>0.08</v>
      </c>
      <c r="G71" s="60"/>
      <c r="H71" s="60"/>
      <c r="I71" s="61"/>
      <c r="J71" s="61"/>
    </row>
    <row r="72" spans="1:10" s="62" customFormat="1" ht="12.75" customHeight="1">
      <c r="A72" s="56">
        <v>17</v>
      </c>
      <c r="B72" s="57" t="s">
        <v>106</v>
      </c>
      <c r="C72" s="56">
        <v>200</v>
      </c>
      <c r="D72" s="56" t="s">
        <v>11</v>
      </c>
      <c r="E72" s="58">
        <v>1.2</v>
      </c>
      <c r="F72" s="59">
        <v>0.08</v>
      </c>
      <c r="G72" s="60"/>
      <c r="H72" s="60"/>
      <c r="I72" s="61"/>
      <c r="J72" s="61"/>
    </row>
    <row r="73" spans="1:10" s="62" customFormat="1" ht="51" customHeight="1">
      <c r="A73" s="56">
        <v>18</v>
      </c>
      <c r="B73" s="57" t="s">
        <v>107</v>
      </c>
      <c r="C73" s="56">
        <v>40</v>
      </c>
      <c r="D73" s="56" t="s">
        <v>11</v>
      </c>
      <c r="E73" s="58">
        <v>20</v>
      </c>
      <c r="F73" s="59">
        <v>0.08</v>
      </c>
      <c r="G73" s="60"/>
      <c r="H73" s="60"/>
      <c r="I73" s="61"/>
      <c r="J73" s="61"/>
    </row>
    <row r="74" spans="5:8" s="62" customFormat="1" ht="15" customHeight="1">
      <c r="E74" s="70" t="s">
        <v>79</v>
      </c>
      <c r="F74" s="71"/>
      <c r="G74" s="72">
        <f>SUM(G56:G73)</f>
        <v>0</v>
      </c>
      <c r="H74" s="72">
        <f>SUM(H56:H73)</f>
        <v>0</v>
      </c>
    </row>
    <row r="75" spans="1:10" ht="12.75" customHeight="1">
      <c r="A75" s="62"/>
      <c r="B75" s="84" t="s">
        <v>80</v>
      </c>
      <c r="C75" s="84"/>
      <c r="D75" s="84"/>
      <c r="E75" s="84"/>
      <c r="F75" s="84"/>
      <c r="G75" s="84"/>
      <c r="H75" s="84"/>
      <c r="I75" s="84"/>
      <c r="J75" s="84"/>
    </row>
    <row r="76" spans="1:10" ht="12.75" customHeight="1">
      <c r="A76" s="62"/>
      <c r="B76" s="84" t="s">
        <v>81</v>
      </c>
      <c r="C76" s="84"/>
      <c r="D76" s="84"/>
      <c r="E76" s="84"/>
      <c r="F76" s="84"/>
      <c r="G76" s="84"/>
      <c r="H76" s="84"/>
      <c r="I76" s="84"/>
      <c r="J76" s="8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2018-02-06T06:28:05Z</cp:lastPrinted>
  <dcterms:created xsi:type="dcterms:W3CDTF">2018-02-02T14:32:47Z</dcterms:created>
  <dcterms:modified xsi:type="dcterms:W3CDTF">2018-02-06T06:28:38Z</dcterms:modified>
  <cp:category/>
  <cp:version/>
  <cp:contentType/>
  <cp:contentStatus/>
</cp:coreProperties>
</file>