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86" activeTab="0"/>
  </bookViews>
  <sheets>
    <sheet name="12 Zest. do apar.Medrad Vistron" sheetId="1" r:id="rId1"/>
    <sheet name="Arkusz1" sheetId="2" state="hidden" r:id="rId2"/>
  </sheets>
  <definedNames/>
  <calcPr fullCalcOnLoad="1"/>
</workbook>
</file>

<file path=xl/sharedStrings.xml><?xml version="1.0" encoding="utf-8"?>
<sst xmlns="http://schemas.openxmlformats.org/spreadsheetml/2006/main" count="165" uniqueCount="91">
  <si>
    <t>FORMULARZ CENOWY</t>
  </si>
  <si>
    <t>Lp.</t>
  </si>
  <si>
    <t>Przedmiot Zamówienia</t>
  </si>
  <si>
    <t>ilość</t>
  </si>
  <si>
    <t>cena jedn netto</t>
  </si>
  <si>
    <t>vat %</t>
  </si>
  <si>
    <t>wartość netto</t>
  </si>
  <si>
    <t>wartość brutto</t>
  </si>
  <si>
    <t>producent</t>
  </si>
  <si>
    <t>nr katalogowy (o ile występuje)</t>
  </si>
  <si>
    <t>7=3*5</t>
  </si>
  <si>
    <t>8=7+VAT</t>
  </si>
  <si>
    <t>szt.</t>
  </si>
  <si>
    <t>op.</t>
  </si>
  <si>
    <t>szt</t>
  </si>
  <si>
    <t xml:space="preserve"> </t>
  </si>
  <si>
    <t>.......................................... dnia .........</t>
  </si>
  <si>
    <t>………………………………………………………………………………………</t>
  </si>
  <si>
    <t xml:space="preserve">(podpisy osoby/osób wskazanych w dokumencie, </t>
  </si>
  <si>
    <t>podpisy osoby/osób wskazanych w dokumencie</t>
  </si>
  <si>
    <t>uprawnionej/uprawnionych w obrocie prawnym do</t>
  </si>
  <si>
    <t xml:space="preserve">w obrocie prawnym, reprezentowania </t>
  </si>
  <si>
    <t>reprezentowania Wykonawcy i składania oświadczeń woli w jego imieniu</t>
  </si>
  <si>
    <t>Wykonawcy i składania oświadczeń woli w jego imieniu)</t>
  </si>
  <si>
    <t>op</t>
  </si>
  <si>
    <t xml:space="preserve">uprawnionej/uprawnionych do występowania </t>
  </si>
  <si>
    <t>Jedn.</t>
  </si>
  <si>
    <t>rolka</t>
  </si>
  <si>
    <t>vat%</t>
  </si>
  <si>
    <t>Załącznik 2/3</t>
  </si>
  <si>
    <t>Pakiet 3 - dostawa rękawic jednorazowego użytku</t>
  </si>
  <si>
    <t>Nazwa towaru</t>
  </si>
  <si>
    <t>Ilość</t>
  </si>
  <si>
    <t>cena jednostkowa netto</t>
  </si>
  <si>
    <t xml:space="preserve">wartość netto </t>
  </si>
  <si>
    <t>Numer katalogowy (o ile występuje)</t>
  </si>
  <si>
    <t>Rękawice chirurgiczne lateksowe, sterylne, bezpudrowe, z rolowanym mankietem. Zgodność z normą EN 374, ASTM 1671, brak tiuramów potwierdzone badaniami z jednostki niezależnej. Opakowanie wew. papierowe, zew. folia. Rozmiar 6,0. Opakowanie a'50 par</t>
  </si>
  <si>
    <t>Rękawice chirurgiczne lateksowe, sterylne, bezpudrowe, z rolowanym mankietem. Zgodność z normą EN 374, ASTM 1671, brak tiuramów potwierdzone badaniami z jednostki niezależnej. Opakowanie wew. papierowe, zew. folia. Rozmiar 6,5. Opakowanie a'50 par</t>
  </si>
  <si>
    <t>Rękawice chirurgiczne lateksowe, sterylne, bezpudrowe, z rolowanym mankietem. Zgodność z normą EN 374, ASTM 1671, brak tiuramów potwierdzone badaniami z jednostki niezależnej. Opakowanie wew. papierowe, zew. folia. Rozmiar 7,0. Opakowanie a'50 par</t>
  </si>
  <si>
    <t>Rękawice chirurgiczne lateksowe, sterylne, bezpudrowe, z rolowanym mankietem. Zgodność z normą EN 374, ASTM 1671, brak tiuramów potwierdzone badaniami z jednostki niezależnej. Opakowanie wew. papierowe, zew. folia. Rozmiar 7,5. Opakowanie a'50 par</t>
  </si>
  <si>
    <t>Rękawice chirurgiczne lateksowe, sterylne, bezpudrowe, z rolowanym mankietem. Zgodność z normą EN 374, ASTM 1671, brak tiuramów potwierdzone badaniami z jednostki niezależnej. Opakowanie wew. papierowe, zew. folia. Rozmiar 8,0. Opakowanie a'50 par</t>
  </si>
  <si>
    <t>Rękawice chirurgiczne lateksowe, sterylne, bezpudrowe, z rolowanym mankietem. Zgodność z normą EN 374, ASTM 1671, brak tiuramów potwierdzone badaniami z jednostki niezależnej. Opakowanie wew. papierowe, zew. folia. Rozmiar 8,5. Opakowanie a'50 par</t>
  </si>
  <si>
    <t>Rękawice chirurgiczne lateksowe, sterylne, bezpudrowe, z rolowanym mankietem. Zgodność z normą EN 374, ASTM 1671, brak tiuramów potwierdzone badaniami z jednostki niezależnej. Opakowanie wew. papierowe, zew. folia. Rozmiar 9,0.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</si>
  <si>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8,0. Opakowanie a'50 par</t>
  </si>
  <si>
    <t>Rękawice chirurgiczne neoprenowe sterylne, bezpudrowe, z rolowanym mankietem, z wewnętrzną i zewnętrzną warstwą polimerową, kolor brązowy. Zgodność z normą EN 374, ASTM 1671 oraz brak tiuramów potwierdzone badaniami z jednostki niezależnej. Opakowanie wew. papierowe, zew. folia. Rozmiar 7,5. Opakowanie a'50 par</t>
  </si>
  <si>
    <t xml:space="preserve">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S </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</si>
  <si>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M</t>
  </si>
  <si>
    <t>Rękawice nitrylowe o obniżonej grubości. Grubość na palcu 0,08mm. Zarejestrowane jako wyrób medyczny oraz środek ochrony indywidualnej kat. III. Opakowanie a'250 sztuk. Rozmiar opakowania 12cm x 13cm x 15,5cm (+/- 5%), pasujące do uchwytów naściennych z możliwością wyjmowania pojedynczych rękawic od spodu opakowania. Rozmiar L</t>
  </si>
  <si>
    <t>Rękawice sterylne ginekologiczne o przedłużonym mankiecie, rozmiar M</t>
  </si>
  <si>
    <t>para</t>
  </si>
  <si>
    <t>Rękawice foliowe x 100szt w op.</t>
  </si>
  <si>
    <t>Rękawice do procedur wysokiego ryzyka lateksowe, bezpudrowe, niesterylne, z rolowanym mankietem, teksturowane na całej powierzchni dłoni i palców, grubość na palcu 0,48, dłoni 0,43, mankiecie 0,24mm, rozciągliwość przed starzeniem min. 1030%. Opakowanie a'100sztuk z osobną komorą na prawą i lewą rękawicę. Rozmiar S, M, L</t>
  </si>
  <si>
    <t>Rękawice do procedur wysokiego ryzyka lateksowe, bezpudrowe, sterylne, z rolowanym mankietem, teksturowane na całej powierzchni dłoni i palców, grubość na palcu 0,48, dłoni 0,43, mankiecie 0,24mm, rozciągliwość przed starzeniem min. 1030%. Opakowanie wew. i zew. papierowe. Rozmiar S, M, L</t>
  </si>
  <si>
    <t>Rękawice nitrylowe z przedłużonym mankietem, bezpudrowe, teksturowane, rolowany mankiet, grubość na palcu 0,18mm, dłoni 0,14mm, mankiecie 0,11mm, długość 295-300mm. Kolor niebieski. Opakowanie a'100sztuk, rozmiar S, M, L</t>
  </si>
  <si>
    <t>Rękawice diagnostyczne do procedur o podwyższonym ryzyku, lateksowe, bezpudrowe, chlorowane, zarejestrowane jako wyrób medyczny i środek ochrony, rozmiar S, op 25 par</t>
  </si>
  <si>
    <t>Rękawice diagnostyczne do procedur o podwyższonym ryzyku, lateksowe, bezpudrowe, chlorowane, zarejestrowane jako wyrób medycny i środek ochrony, rozmiar M, op 25 par</t>
  </si>
  <si>
    <t>Rękawice diagnostyczne do procedur o podwyższonym ryzyku, lateksowe, bezpudrowe, chlorowane, zarejestrowane jako wyrób medyczny i środek ochrony, rozmiar L, op 25 par</t>
  </si>
  <si>
    <t>Razem</t>
  </si>
  <si>
    <t xml:space="preserve">Słownie wartość netto : </t>
  </si>
  <si>
    <t xml:space="preserve">Słownie wartość brutto: </t>
  </si>
  <si>
    <t>Pakiet 4 - dostawa produktów do higieny pacjenta</t>
  </si>
  <si>
    <t>Jednorazowa gąbka nasączona 25ml substancją myjącą nie zawierającą mydła oraz nie wymagającą spłukiwania. Rozmiar 12cm x 8cm x 2,5cm, wykonana z poliuretanu. Nasączona dodatkowo 2% roztworem chlorheksydyny Pakowana pojedynczo w opakowania foliowe. Zarejestrowana jako wyrób medyczny.</t>
  </si>
  <si>
    <t>Jednorazowa gąbka nasączona 25ml substancją myjącą oraz 4% roztworem chlorheksydyny (nie zawierająca mydła). Rozmiar 12cm x 8cm x 2,5cm, wykonana z poliuretanu. Pakowana pojedynczo w opakowania foliowe. Zarejestrowana jako wyrób medyczny.</t>
  </si>
  <si>
    <t>Jednorazowy, antybakteryjny czepek do bezwodnego mycia głowy nasączony substancjami myjącymi oraz odżywką. Nie wymagający namoczenia oraz spłukiwania.  Zawierające w składzie m.in. chlorek cetylpirydyny oraz disodium EDTA. Pakowane pojedynczo, z możliwością podgrzania w mikrofalówce (20 sek. w 650W).  Zapachowy. Zarejestrowany jako wyrób medyczny.</t>
  </si>
  <si>
    <t>Jednorazowa myjka do mycia ciała w formie prostokątnej rękawicy nasączona obustronnie środkami myjącymi o nautralnym PH 5,5, wykonana w 100% z włókien poliestrowych. Rozmiar 15cm x 22cm, gramatura 90gr. Produkowana zgodnie z wymaganiami ISO 22716:2007 oraz ISO 9001:2008 (oryginalna informacja na opakowaniu oraz certyfikaty dołączone do oferty). Czystość mikrobiologiczna potwierdzona badaniami nie starszymi niż 2013rok na brak zawartości Pseudomonas aeruginosa, Candida albicans, Staphylococcus aureus oraz Escherichia coli. Opakowanie jednostkowe a'12 sztuk z nadrukowanym rozmiarem, graficzną instrukcją stosowania oraz składem</t>
  </si>
  <si>
    <t>Pianka oczyszczająca do skóry dla pacjentów z nietrzymaniem moczu oraz kału, posiadająca właściwości antybakteryjne, oczyszczające oraz ochronne dla skóry. Pojemność 400ml z polem do opisu danych pacjenta. Posiadająca udowodnione i opublikowane badania potwierdzające skuteczność antybakteryjną. Zawierająca w składzie m.in. triklosan oraz dimetikon. Zarejestrowana jako wyrób medyczny.</t>
  </si>
  <si>
    <t>Jednorazowy preparat myjący nie zawierający w składzie mydła, wzbogacony wyciągiem olejku z drzewa herbacianego, posiadający działanie antybakteryjne. Zawierający w składzie m.in. chlorheksydynę oraz chlorek sodu. Możliwośc mycia całego ciała łącznie z włosami. Pojemność 500ml z polem do opisu danych pacjenta. Zarejestrowany jako wyrób medyczny.</t>
  </si>
  <si>
    <t>Pakiet 5 - dostawa produktów jednorazowego użytku</t>
  </si>
  <si>
    <t>Obwód oddechowy dwururowy, rozciągliwy, składający się z 2 rur o długości 160cm oraz dodatkowej rury 100cm z workiem bezlateksowym 3l. Pakowany pojedynczo o folię</t>
  </si>
  <si>
    <t>Filtr oddechowy bez wymiennika ciepła i wilgości, skuteczność filtracji 99,999%, waga 28,5g, przestrzeń martwa 45ml. Sterylny</t>
  </si>
  <si>
    <t>Maska krtaniowa wielorazowa z możliwością sterylizacji. Rozmiar 1,0-5,0</t>
  </si>
  <si>
    <t>Serweta operacyjna dwuwarstwowa dostępna w wersji z przylepcem oraz bez. Z otworem lub bez Rozmiar 50x75cm, otwór 7cm</t>
  </si>
  <si>
    <t>Bezigłowy port iniekcyjny do użytku na 7dni, niebieska, podzielna, silikonowa membrana oraz przeźroczysta obudowa nie wystająca poza obręb portu, do 140 aktywacji. Bez elementów metalowych, z aplikatorem umożliwiającym jałowe wyjęcie portu. Opakowanie folia/papier</t>
  </si>
  <si>
    <t>Dren Redona dwukanałowy, długość 50cm z rozdwojeniem o rozmiarze Ch8</t>
  </si>
  <si>
    <t>Dren wielokanalikowy wykonany w 100% z białego silikonu, długość 40cm, szerokość 20, 25, 35, 45mm. Pakowany podwójnie</t>
  </si>
  <si>
    <t>Zestaw do niskociśnieniowego drenażu ran składający się z płaskiego harmonijkowego pojemnika o pojemności 250ml z zastawką antyreflukcyjną oraz zaworem bezpieczeństwa typu "safe" chroniącym przed przypadkowych uruchomieniem próżni. W zestawie dodatkowo dren łączący o długości 125cm. Pakowany podwójnie w folię oraz folię/papier</t>
  </si>
  <si>
    <t>Zestaw do wysokociśnieniowego drenażu ran składający się z okrągłego pojemnika o pojemności 400ml oraz drenu łączącego. Pakowany podwójnie w folię oraz folię/papier</t>
  </si>
  <si>
    <t>Zestaw do naklucia klatki piersiowej  o pojemności 2000ml, 3 igły 14, 16, 19G o długości 80mm, zestaw z zastawkami jednokierunkowymi zastępującymi kranik trójdrożny.</t>
  </si>
  <si>
    <t>Dren do drenażu jamy opłucnej, miękki z przeźroczystą częścią drenażową oraz pozostałą matową, długość 45cm. Pakowany podwójnie papier/folia. Rozmiar 16F-36F</t>
  </si>
  <si>
    <t>Dren do drenażu klatki piersiowej z trokarem, skalowany co 2cm. Pakowany podwójnie papier/folia. Rozmiar 10F-40F</t>
  </si>
  <si>
    <t>Cewnik Foley'a wykonane z silikonu, osobno pakowana zatyczka wewnątrz opakowania. Rozmiary 6-24</t>
  </si>
  <si>
    <t xml:space="preserve"> Podkład bibułowy 2-warstwowy podfoliowany 60cm x 50m </t>
  </si>
  <si>
    <t>Staza bezlateksowa w kolorze niebieskim wykonana z szerokiego rozciągliwego paska gumy syntetycznej. Opakowanie 1 rolka (25 szt.). Na opakowaniu napisy w języku polskim oraz graficzna instrukcja obsługi.</t>
  </si>
  <si>
    <t xml:space="preserve">szcztki chirurgiczne wielorazowe </t>
  </si>
  <si>
    <t xml:space="preserve">szczotki chirurgiczne nasączone 4% chlorheksydyną </t>
  </si>
  <si>
    <t>Zgłębnik żołądkowy wykonany w 100% z silikonu, nitka RTG wzdłuż całego zgłębnika, skalowany co 1cm (numerycznie do 5cm), zintegrowana zatyczka, zamknięty koniec. Dostępne rozmiary 14, 16, 18, 20F</t>
  </si>
  <si>
    <t>Pakiet 12 – Zestaw do apar. Medrad Vistron</t>
  </si>
  <si>
    <t>Załącznik nr 18 do SIWZ</t>
  </si>
  <si>
    <t>Prosimy o dołączenie farmularza zapisanego na nośniku elektronicznym</t>
  </si>
  <si>
    <t>FORMULARZ ASORTYMENTOWO-CENOWY - zmieniony</t>
  </si>
  <si>
    <r>
      <t xml:space="preserve">Jednorazowe sterylne wkłady do automatycznego wstrzykiwacza kontrastu </t>
    </r>
    <r>
      <rPr>
        <b/>
        <sz val="11"/>
        <color indexed="8"/>
        <rFont val="Arial Narrow"/>
        <family val="2"/>
      </rPr>
      <t>Medrad Vistron CT</t>
    </r>
    <r>
      <rPr>
        <sz val="11"/>
        <color indexed="8"/>
        <rFont val="Arial Narrow"/>
        <family val="2"/>
      </rPr>
      <t>, zestaw składający się z wkładu o poj.200ml., złącza niskiego ciśnienia o dł.150-152cm oraz łącznika                              (testowane przez producenta wkładów)</t>
    </r>
  </si>
</sst>
</file>

<file path=xl/styles.xml><?xml version="1.0" encoding="utf-8"?>
<styleSheet xmlns="http://schemas.openxmlformats.org/spreadsheetml/2006/main">
  <numFmts count="1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 * #,##0.00&quot; zł &quot;;\-* #,##0.00&quot; zł &quot;;\ * \-#&quot; zł &quot;;@\ "/>
  </numFmts>
  <fonts count="49">
    <font>
      <sz val="10"/>
      <name val="Arial"/>
      <family val="2"/>
    </font>
    <font>
      <sz val="11"/>
      <color indexed="8"/>
      <name val="Calibri"/>
      <family val="2"/>
    </font>
    <font>
      <b/>
      <sz val="14"/>
      <color indexed="8"/>
      <name val="Arial Narrow"/>
      <family val="2"/>
    </font>
    <font>
      <b/>
      <sz val="11"/>
      <color indexed="8"/>
      <name val="Arial Narrow"/>
      <family val="2"/>
    </font>
    <font>
      <b/>
      <sz val="10"/>
      <name val="Arial"/>
      <family val="2"/>
    </font>
    <font>
      <sz val="10"/>
      <color indexed="8"/>
      <name val="Arial Narrow"/>
      <family val="2"/>
    </font>
    <font>
      <sz val="10"/>
      <color indexed="8"/>
      <name val="Arial"/>
      <family val="2"/>
    </font>
    <font>
      <sz val="8"/>
      <color indexed="8"/>
      <name val="Arial"/>
      <family val="2"/>
    </font>
    <font>
      <sz val="8"/>
      <color indexed="8"/>
      <name val="Calibri"/>
      <family val="2"/>
    </font>
    <font>
      <b/>
      <sz val="12"/>
      <color indexed="8"/>
      <name val="Arial Narrow"/>
      <family val="2"/>
    </font>
    <font>
      <sz val="11"/>
      <color indexed="8"/>
      <name val="Arial Narrow"/>
      <family val="2"/>
    </font>
    <font>
      <b/>
      <sz val="11"/>
      <color indexed="10"/>
      <name val="Calibri"/>
      <family val="2"/>
    </font>
    <font>
      <b/>
      <sz val="9"/>
      <color indexed="8"/>
      <name val="Arial Narrow"/>
      <family val="2"/>
    </font>
    <font>
      <b/>
      <sz val="12"/>
      <color indexed="8"/>
      <name val="Calibri"/>
      <family val="2"/>
    </font>
    <font>
      <b/>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13"/>
        <bgColor indexed="64"/>
      </patternFill>
    </fill>
    <fill>
      <patternFill patternType="solid">
        <fgColor indexed="45"/>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medium">
        <color indexed="8"/>
      </left>
      <right style="medium">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9" fontId="0" fillId="0" borderId="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165" fontId="0" fillId="0" borderId="0" applyFill="0" applyBorder="0" applyAlignment="0" applyProtection="0"/>
    <xf numFmtId="42" fontId="0" fillId="0" borderId="0" applyFill="0" applyBorder="0" applyAlignment="0" applyProtection="0"/>
    <xf numFmtId="0" fontId="48" fillId="32" borderId="0" applyNumberFormat="0" applyBorder="0" applyAlignment="0" applyProtection="0"/>
  </cellStyleXfs>
  <cellXfs count="58">
    <xf numFmtId="0" fontId="0" fillId="0" borderId="0" xfId="0" applyAlignment="1">
      <alignment/>
    </xf>
    <xf numFmtId="0" fontId="1" fillId="33" borderId="0" xfId="44" applyFill="1">
      <alignment/>
      <protection/>
    </xf>
    <xf numFmtId="0" fontId="3" fillId="33" borderId="10" xfId="44" applyFont="1" applyFill="1" applyBorder="1" applyAlignment="1">
      <alignment horizontal="center" vertical="center" wrapText="1"/>
      <protection/>
    </xf>
    <xf numFmtId="0" fontId="6" fillId="33" borderId="0" xfId="44" applyFont="1" applyFill="1" applyAlignment="1">
      <alignment vertical="center"/>
      <protection/>
    </xf>
    <xf numFmtId="0" fontId="6" fillId="33" borderId="0" xfId="44" applyFont="1" applyFill="1" applyAlignment="1">
      <alignment horizontal="right" vertical="center"/>
      <protection/>
    </xf>
    <xf numFmtId="0" fontId="7" fillId="33" borderId="0" xfId="44" applyFont="1" applyFill="1" applyAlignment="1">
      <alignment horizontal="right" vertical="center" indent="11"/>
      <protection/>
    </xf>
    <xf numFmtId="0" fontId="8" fillId="33" borderId="0" xfId="44" applyFont="1" applyFill="1">
      <alignment/>
      <protection/>
    </xf>
    <xf numFmtId="0" fontId="10" fillId="33" borderId="10" xfId="44" applyFont="1" applyFill="1" applyBorder="1" applyAlignment="1">
      <alignment vertical="center" wrapText="1"/>
      <protection/>
    </xf>
    <xf numFmtId="0" fontId="11" fillId="33" borderId="0" xfId="44" applyFont="1" applyFill="1">
      <alignment/>
      <protection/>
    </xf>
    <xf numFmtId="0" fontId="1" fillId="33" borderId="0" xfId="44" applyFill="1" applyAlignment="1">
      <alignment vertical="center"/>
      <protection/>
    </xf>
    <xf numFmtId="0" fontId="0" fillId="33" borderId="0" xfId="0" applyFill="1" applyAlignment="1">
      <alignment/>
    </xf>
    <xf numFmtId="0" fontId="10" fillId="33" borderId="10" xfId="44" applyFont="1" applyFill="1" applyBorder="1" applyAlignment="1">
      <alignment horizontal="center" vertical="center" wrapText="1"/>
      <protection/>
    </xf>
    <xf numFmtId="0" fontId="10" fillId="34" borderId="10" xfId="44" applyFont="1" applyFill="1" applyBorder="1" applyAlignment="1">
      <alignment horizontal="center" vertical="center" wrapText="1"/>
      <protection/>
    </xf>
    <xf numFmtId="0" fontId="1" fillId="35" borderId="10" xfId="44" applyFill="1" applyBorder="1" applyAlignment="1">
      <alignment vertical="center"/>
      <protection/>
    </xf>
    <xf numFmtId="0" fontId="1" fillId="34" borderId="10" xfId="44" applyFill="1" applyBorder="1" applyAlignment="1">
      <alignment vertical="center"/>
      <protection/>
    </xf>
    <xf numFmtId="9" fontId="1" fillId="33" borderId="10" xfId="44" applyNumberFormat="1" applyFill="1" applyBorder="1" applyAlignment="1">
      <alignment vertical="center"/>
      <protection/>
    </xf>
    <xf numFmtId="2" fontId="1" fillId="33" borderId="10" xfId="44" applyNumberFormat="1" applyFill="1" applyBorder="1" applyAlignment="1">
      <alignment vertical="center"/>
      <protection/>
    </xf>
    <xf numFmtId="0" fontId="1" fillId="33" borderId="10" xfId="44" applyFill="1" applyBorder="1" applyAlignment="1">
      <alignment vertical="center"/>
      <protection/>
    </xf>
    <xf numFmtId="0" fontId="0" fillId="33" borderId="0" xfId="0" applyFill="1" applyAlignment="1">
      <alignment vertical="center"/>
    </xf>
    <xf numFmtId="2" fontId="0" fillId="33" borderId="10" xfId="0" applyNumberFormat="1" applyFill="1" applyBorder="1" applyAlignment="1">
      <alignment/>
    </xf>
    <xf numFmtId="2" fontId="0" fillId="33" borderId="0" xfId="0" applyNumberFormat="1" applyFill="1" applyAlignment="1">
      <alignment/>
    </xf>
    <xf numFmtId="2" fontId="0" fillId="0" borderId="0" xfId="0" applyNumberFormat="1" applyAlignment="1">
      <alignment/>
    </xf>
    <xf numFmtId="0" fontId="0" fillId="0" borderId="0" xfId="0" applyAlignment="1">
      <alignment horizontal="center"/>
    </xf>
    <xf numFmtId="0" fontId="0" fillId="0" borderId="0" xfId="0" applyAlignment="1">
      <alignment horizontal="left" wrapText="1"/>
    </xf>
    <xf numFmtId="0" fontId="0" fillId="0" borderId="0" xfId="0" applyAlignment="1">
      <alignment horizontal="center" vertical="center"/>
    </xf>
    <xf numFmtId="164" fontId="0" fillId="0" borderId="0" xfId="0" applyNumberFormat="1" applyAlignment="1">
      <alignment horizontal="center" vertical="center"/>
    </xf>
    <xf numFmtId="9" fontId="0" fillId="0" borderId="0" xfId="0" applyNumberFormat="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164" fontId="4" fillId="0" borderId="10" xfId="0" applyNumberFormat="1" applyFont="1" applyBorder="1" applyAlignment="1">
      <alignment horizontal="center" vertical="center" wrapText="1"/>
    </xf>
    <xf numFmtId="9" fontId="4" fillId="0" borderId="10" xfId="0" applyNumberFormat="1" applyFont="1" applyBorder="1" applyAlignment="1">
      <alignment horizontal="center" vertical="center" wrapText="1"/>
    </xf>
    <xf numFmtId="2" fontId="4"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0" fillId="0" borderId="10" xfId="0" applyBorder="1" applyAlignment="1">
      <alignment horizontal="center" vertical="center"/>
    </xf>
    <xf numFmtId="0" fontId="0" fillId="0" borderId="10" xfId="0" applyFont="1" applyBorder="1" applyAlignment="1">
      <alignment horizontal="left" vertical="center" wrapText="1"/>
    </xf>
    <xf numFmtId="164" fontId="0" fillId="0" borderId="10" xfId="0" applyNumberFormat="1" applyBorder="1" applyAlignment="1">
      <alignment horizontal="center" vertical="center"/>
    </xf>
    <xf numFmtId="9" fontId="0" fillId="0" borderId="10" xfId="0" applyNumberFormat="1" applyBorder="1" applyAlignment="1">
      <alignment horizontal="center" vertical="center"/>
    </xf>
    <xf numFmtId="2" fontId="0" fillId="0" borderId="10" xfId="0" applyNumberFormat="1" applyBorder="1" applyAlignment="1">
      <alignment vertical="center"/>
    </xf>
    <xf numFmtId="0" fontId="0" fillId="0" borderId="10" xfId="0" applyBorder="1" applyAlignment="1">
      <alignment vertical="center"/>
    </xf>
    <xf numFmtId="0" fontId="0" fillId="0" borderId="0" xfId="0" applyAlignment="1">
      <alignment vertical="center"/>
    </xf>
    <xf numFmtId="2" fontId="0" fillId="0" borderId="0" xfId="0" applyNumberFormat="1" applyAlignment="1">
      <alignment vertical="center"/>
    </xf>
    <xf numFmtId="0" fontId="0" fillId="0" borderId="10" xfId="0" applyFont="1" applyBorder="1" applyAlignment="1">
      <alignment vertical="center" wrapText="1"/>
    </xf>
    <xf numFmtId="0" fontId="5" fillId="0" borderId="10" xfId="44" applyFont="1" applyFill="1" applyBorder="1" applyAlignment="1">
      <alignment vertical="center" wrapText="1"/>
      <protection/>
    </xf>
    <xf numFmtId="0" fontId="10" fillId="0" borderId="10" xfId="44" applyFont="1" applyFill="1" applyBorder="1" applyAlignment="1">
      <alignment horizontal="center" vertical="center" wrapText="1"/>
      <protection/>
    </xf>
    <xf numFmtId="2" fontId="10" fillId="0" borderId="10" xfId="44" applyNumberFormat="1" applyFont="1" applyFill="1" applyBorder="1" applyAlignment="1">
      <alignment horizontal="center" vertical="center" wrapText="1"/>
      <protection/>
    </xf>
    <xf numFmtId="2" fontId="12" fillId="0" borderId="10" xfId="44" applyNumberFormat="1" applyFont="1" applyFill="1" applyBorder="1" applyAlignment="1">
      <alignment horizontal="center" vertical="center" wrapText="1"/>
      <protection/>
    </xf>
    <xf numFmtId="0" fontId="1" fillId="0" borderId="0" xfId="44" applyFill="1" applyAlignment="1">
      <alignment vertical="center"/>
      <protection/>
    </xf>
    <xf numFmtId="0" fontId="4" fillId="0" borderId="0" xfId="0" applyFont="1" applyAlignment="1">
      <alignment vertical="center"/>
    </xf>
    <xf numFmtId="165" fontId="1" fillId="0" borderId="11" xfId="59" applyFont="1" applyFill="1" applyBorder="1" applyAlignment="1" applyProtection="1">
      <alignment horizontal="center" vertical="center"/>
      <protection/>
    </xf>
    <xf numFmtId="2" fontId="1" fillId="0" borderId="11" xfId="59" applyNumberFormat="1" applyFont="1" applyFill="1" applyBorder="1" applyAlignment="1" applyProtection="1">
      <alignment horizontal="center" vertical="center"/>
      <protection/>
    </xf>
    <xf numFmtId="0" fontId="0" fillId="0" borderId="0" xfId="0" applyAlignment="1">
      <alignment horizontal="left" vertical="center" wrapText="1"/>
    </xf>
    <xf numFmtId="0" fontId="13" fillId="33" borderId="0" xfId="44" applyFont="1" applyFill="1" applyBorder="1" applyAlignment="1">
      <alignment horizontal="right"/>
      <protection/>
    </xf>
    <xf numFmtId="0" fontId="2" fillId="33" borderId="0" xfId="44" applyFont="1" applyFill="1" applyBorder="1" applyAlignment="1">
      <alignment horizontal="center" vertical="center"/>
      <protection/>
    </xf>
    <xf numFmtId="0" fontId="9" fillId="33" borderId="0" xfId="44" applyFont="1" applyFill="1" applyBorder="1" applyAlignment="1">
      <alignment horizontal="center" vertical="center"/>
      <protection/>
    </xf>
    <xf numFmtId="0" fontId="3" fillId="33" borderId="10" xfId="44" applyFont="1" applyFill="1" applyBorder="1" applyAlignment="1">
      <alignment horizontal="center" vertical="center" wrapText="1"/>
      <protection/>
    </xf>
    <xf numFmtId="0" fontId="0" fillId="0" borderId="0" xfId="0" applyFont="1" applyBorder="1" applyAlignment="1">
      <alignment horizontal="center" vertical="center"/>
    </xf>
    <xf numFmtId="0" fontId="0" fillId="0" borderId="10" xfId="0" applyFont="1" applyBorder="1" applyAlignment="1">
      <alignment horizontal="left" vertical="center"/>
    </xf>
    <xf numFmtId="0" fontId="0" fillId="0" borderId="0" xfId="0" applyFont="1" applyBorder="1" applyAlignment="1">
      <alignment horizontal="center"/>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66"/>
      <rgbColor rgb="0099FFFF"/>
      <rgbColor rgb="00660066"/>
      <rgbColor rgb="00FF8080"/>
      <rgbColor rgb="000066CC"/>
      <rgbColor rgb="00CCCCFF"/>
      <rgbColor rgb="00000080"/>
      <rgbColor rgb="00FF00FF"/>
      <rgbColor rgb="00CCFF66"/>
      <rgbColor rgb="0000FFFF"/>
      <rgbColor rgb="00800080"/>
      <rgbColor rgb="00800000"/>
      <rgbColor rgb="00008080"/>
      <rgbColor rgb="000000FF"/>
      <rgbColor rgb="0000CCFF"/>
      <rgbColor rgb="00CCFFFF"/>
      <rgbColor rgb="00D7E4BD"/>
      <rgbColor rgb="00FFFF99"/>
      <rgbColor rgb="0066FFFF"/>
      <rgbColor rgb="00FF9999"/>
      <rgbColor rgb="00CC99FF"/>
      <rgbColor rgb="00FFCC99"/>
      <rgbColor rgb="003366FF"/>
      <rgbColor rgb="0033CCCC"/>
      <rgbColor rgb="0099FF66"/>
      <rgbColor rgb="00FFD32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20"/>
  <sheetViews>
    <sheetView tabSelected="1" zoomScalePageLayoutView="0" workbookViewId="0" topLeftCell="A1">
      <selection activeCell="O17" sqref="O17"/>
    </sheetView>
  </sheetViews>
  <sheetFormatPr defaultColWidth="8.7109375" defaultRowHeight="15" customHeight="1"/>
  <cols>
    <col min="1" max="1" width="4.421875" style="1" customWidth="1"/>
    <col min="2" max="2" width="42.7109375" style="1" customWidth="1"/>
    <col min="3" max="6" width="8.7109375" style="1" customWidth="1"/>
    <col min="7" max="7" width="11.8515625" style="10" customWidth="1"/>
    <col min="8" max="8" width="14.8515625" style="1" customWidth="1"/>
    <col min="9" max="9" width="13.421875" style="1" customWidth="1"/>
    <col min="10" max="10" width="15.28125" style="1" customWidth="1"/>
    <col min="11" max="11" width="16.00390625" style="1" customWidth="1"/>
    <col min="12" max="16384" width="8.7109375" style="1" customWidth="1"/>
  </cols>
  <sheetData>
    <row r="1" spans="1:10" ht="15.75" customHeight="1">
      <c r="A1" s="51" t="s">
        <v>87</v>
      </c>
      <c r="B1" s="51"/>
      <c r="C1" s="51"/>
      <c r="D1" s="51"/>
      <c r="E1" s="51"/>
      <c r="F1" s="51"/>
      <c r="G1" s="51"/>
      <c r="H1" s="51"/>
      <c r="I1" s="51"/>
      <c r="J1" s="51"/>
    </row>
    <row r="2" spans="1:11" ht="18" customHeight="1">
      <c r="A2" s="52" t="s">
        <v>89</v>
      </c>
      <c r="B2" s="52"/>
      <c r="C2" s="52"/>
      <c r="D2" s="52"/>
      <c r="E2" s="52"/>
      <c r="F2" s="52"/>
      <c r="G2" s="52"/>
      <c r="H2" s="52"/>
      <c r="I2" s="52"/>
      <c r="J2" s="52"/>
      <c r="K2" s="52"/>
    </row>
    <row r="3" spans="1:11" ht="15.75" customHeight="1">
      <c r="A3" s="53" t="s">
        <v>86</v>
      </c>
      <c r="B3" s="53"/>
      <c r="C3" s="53"/>
      <c r="D3" s="53"/>
      <c r="E3" s="53"/>
      <c r="F3" s="53"/>
      <c r="G3" s="53"/>
      <c r="H3" s="53"/>
      <c r="I3" s="53"/>
      <c r="J3" s="53"/>
      <c r="K3" s="53"/>
    </row>
    <row r="4" spans="1:11" ht="12" customHeight="1">
      <c r="A4" s="10"/>
      <c r="B4" s="10"/>
      <c r="C4" s="10"/>
      <c r="D4" s="10"/>
      <c r="E4" s="10"/>
      <c r="F4" s="10"/>
      <c r="H4" s="10"/>
      <c r="I4" s="10"/>
      <c r="J4" s="10"/>
      <c r="K4" s="10"/>
    </row>
    <row r="5" spans="1:11" ht="28.5" customHeight="1">
      <c r="A5" s="54" t="s">
        <v>1</v>
      </c>
      <c r="B5" s="54" t="s">
        <v>2</v>
      </c>
      <c r="C5" s="54" t="s">
        <v>3</v>
      </c>
      <c r="D5" s="54" t="s">
        <v>26</v>
      </c>
      <c r="E5" s="54" t="s">
        <v>4</v>
      </c>
      <c r="F5" s="54" t="s">
        <v>28</v>
      </c>
      <c r="G5" s="54" t="s">
        <v>6</v>
      </c>
      <c r="H5" s="54" t="s">
        <v>7</v>
      </c>
      <c r="I5" s="54" t="s">
        <v>8</v>
      </c>
      <c r="J5" s="54" t="s">
        <v>9</v>
      </c>
      <c r="K5" s="10"/>
    </row>
    <row r="6" spans="1:11" ht="16.5" customHeight="1">
      <c r="A6" s="54"/>
      <c r="B6" s="54"/>
      <c r="C6" s="54"/>
      <c r="D6" s="54"/>
      <c r="E6" s="54"/>
      <c r="F6" s="54"/>
      <c r="G6" s="54"/>
      <c r="H6" s="54"/>
      <c r="I6" s="54"/>
      <c r="J6" s="54"/>
      <c r="K6" s="10"/>
    </row>
    <row r="7" spans="1:11" ht="15" customHeight="1">
      <c r="A7" s="54"/>
      <c r="B7" s="54"/>
      <c r="C7" s="54"/>
      <c r="D7" s="54"/>
      <c r="E7" s="54"/>
      <c r="F7" s="54"/>
      <c r="G7" s="54"/>
      <c r="H7" s="54"/>
      <c r="I7" s="54"/>
      <c r="J7" s="54"/>
      <c r="K7" s="10"/>
    </row>
    <row r="8" spans="1:11" ht="16.5" customHeight="1">
      <c r="A8" s="2">
        <v>1</v>
      </c>
      <c r="B8" s="2">
        <v>2</v>
      </c>
      <c r="C8" s="2">
        <v>3</v>
      </c>
      <c r="D8" s="2">
        <v>4</v>
      </c>
      <c r="E8" s="2">
        <v>5</v>
      </c>
      <c r="F8" s="2">
        <v>6</v>
      </c>
      <c r="G8" s="2" t="s">
        <v>10</v>
      </c>
      <c r="H8" s="2" t="s">
        <v>11</v>
      </c>
      <c r="I8" s="2">
        <v>9</v>
      </c>
      <c r="J8" s="2">
        <v>10</v>
      </c>
      <c r="K8" s="10"/>
    </row>
    <row r="9" spans="1:11" s="9" customFormat="1" ht="84.75" customHeight="1">
      <c r="A9" s="13">
        <v>1</v>
      </c>
      <c r="B9" s="7" t="s">
        <v>90</v>
      </c>
      <c r="C9" s="12">
        <v>1000</v>
      </c>
      <c r="D9" s="11" t="s">
        <v>14</v>
      </c>
      <c r="E9" s="14"/>
      <c r="F9" s="15">
        <v>0.08</v>
      </c>
      <c r="G9" s="16">
        <f>C9*E9</f>
        <v>0</v>
      </c>
      <c r="H9" s="16">
        <f>G9+(G9*F9)</f>
        <v>0</v>
      </c>
      <c r="I9" s="17"/>
      <c r="J9" s="17"/>
      <c r="K9" s="18"/>
    </row>
    <row r="10" spans="7:8" ht="15.75" customHeight="1">
      <c r="G10" s="19">
        <f>SUM(G9:G9)</f>
        <v>0</v>
      </c>
      <c r="H10" s="19">
        <f>SUM(H9:H9)</f>
        <v>0</v>
      </c>
    </row>
    <row r="11" ht="15.75" customHeight="1"/>
    <row r="13" spans="2:7" ht="15" customHeight="1">
      <c r="B13" s="8" t="s">
        <v>88</v>
      </c>
      <c r="G13" s="1"/>
    </row>
    <row r="14" ht="15" customHeight="1">
      <c r="G14" s="1"/>
    </row>
    <row r="15" spans="1:7" ht="15.75" customHeight="1">
      <c r="A15" s="3" t="s">
        <v>16</v>
      </c>
      <c r="G15" s="1"/>
    </row>
    <row r="16" spans="1:8" ht="15" customHeight="1">
      <c r="A16" s="4" t="s">
        <v>15</v>
      </c>
      <c r="G16" s="4" t="s">
        <v>15</v>
      </c>
      <c r="H16" s="4"/>
    </row>
    <row r="17" spans="1:8" ht="15.75" customHeight="1">
      <c r="A17" s="5" t="s">
        <v>18</v>
      </c>
      <c r="F17" s="1" t="s">
        <v>17</v>
      </c>
      <c r="G17" s="1"/>
      <c r="H17" s="20"/>
    </row>
    <row r="18" spans="1:8" ht="15" customHeight="1">
      <c r="A18" s="5" t="s">
        <v>25</v>
      </c>
      <c r="F18" s="6" t="s">
        <v>19</v>
      </c>
      <c r="G18" s="1"/>
      <c r="H18" s="20"/>
    </row>
    <row r="19" spans="1:8" ht="15" customHeight="1">
      <c r="A19" s="5" t="s">
        <v>21</v>
      </c>
      <c r="F19" s="6" t="s">
        <v>20</v>
      </c>
      <c r="G19" s="1"/>
      <c r="H19" s="20"/>
    </row>
    <row r="20" spans="1:8" ht="15" customHeight="1">
      <c r="A20" s="5" t="s">
        <v>23</v>
      </c>
      <c r="F20" s="6" t="s">
        <v>22</v>
      </c>
      <c r="G20" s="1"/>
      <c r="H20" s="20"/>
    </row>
  </sheetData>
  <sheetProtection selectLockedCells="1" selectUnlockedCells="1"/>
  <mergeCells count="13">
    <mergeCell ref="H5:H7"/>
    <mergeCell ref="I5:I7"/>
    <mergeCell ref="J5:J7"/>
    <mergeCell ref="A1:J1"/>
    <mergeCell ref="A2:K2"/>
    <mergeCell ref="A3:K3"/>
    <mergeCell ref="A5:A7"/>
    <mergeCell ref="B5:B7"/>
    <mergeCell ref="C5:C7"/>
    <mergeCell ref="D5:D7"/>
    <mergeCell ref="E5:E7"/>
    <mergeCell ref="F5:F7"/>
    <mergeCell ref="G5:G7"/>
  </mergeCells>
  <printOptions/>
  <pageMargins left="0.7083333333333334" right="0.7083333333333334" top="0.7479166666666667" bottom="0.7479166666666667" header="0.5118055555555555" footer="0.511805555555555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J76"/>
  <sheetViews>
    <sheetView zoomScalePageLayoutView="0" workbookViewId="0" topLeftCell="A1">
      <selection activeCell="A1" sqref="A1"/>
    </sheetView>
  </sheetViews>
  <sheetFormatPr defaultColWidth="9.140625" defaultRowHeight="12.75" customHeight="1"/>
  <cols>
    <col min="1" max="1" width="4.00390625" style="0" customWidth="1"/>
    <col min="2" max="2" width="48.8515625" style="0" customWidth="1"/>
    <col min="3" max="3" width="7.00390625" style="0" customWidth="1"/>
    <col min="4" max="4" width="6.140625" style="0" customWidth="1"/>
    <col min="5" max="5" width="13.140625" style="0" customWidth="1"/>
    <col min="6" max="6" width="6.140625" style="0" customWidth="1"/>
    <col min="7" max="7" width="10.140625" style="21" customWidth="1"/>
    <col min="8" max="8" width="9.140625" style="21" customWidth="1"/>
    <col min="9" max="9" width="10.57421875" style="0" customWidth="1"/>
    <col min="10" max="10" width="16.421875" style="0" customWidth="1"/>
  </cols>
  <sheetData>
    <row r="1" spans="1:10" ht="12.75" customHeight="1">
      <c r="A1" s="57" t="s">
        <v>29</v>
      </c>
      <c r="B1" s="57"/>
      <c r="C1" s="57"/>
      <c r="D1" s="57"/>
      <c r="E1" s="57"/>
      <c r="F1" s="57"/>
      <c r="G1" s="57"/>
      <c r="H1" s="57"/>
      <c r="I1" s="57"/>
      <c r="J1" s="57"/>
    </row>
    <row r="2" spans="1:10" ht="12.75" customHeight="1">
      <c r="A2" s="57" t="s">
        <v>0</v>
      </c>
      <c r="B2" s="57"/>
      <c r="C2" s="57"/>
      <c r="D2" s="57"/>
      <c r="E2" s="57"/>
      <c r="F2" s="57"/>
      <c r="G2" s="57"/>
      <c r="H2" s="57"/>
      <c r="I2" s="57"/>
      <c r="J2" s="57"/>
    </row>
    <row r="3" spans="1:10" ht="12.75" customHeight="1">
      <c r="A3" s="57" t="s">
        <v>30</v>
      </c>
      <c r="B3" s="57"/>
      <c r="C3" s="57"/>
      <c r="D3" s="57"/>
      <c r="E3" s="57"/>
      <c r="F3" s="57"/>
      <c r="G3" s="57"/>
      <c r="H3" s="57"/>
      <c r="I3" s="57"/>
      <c r="J3" s="57"/>
    </row>
    <row r="4" spans="1:6" ht="12.75" customHeight="1">
      <c r="A4" s="22"/>
      <c r="B4" s="23"/>
      <c r="C4" s="24"/>
      <c r="D4" s="24"/>
      <c r="E4" s="25"/>
      <c r="F4" s="26"/>
    </row>
    <row r="5" spans="1:10" ht="38.25" customHeight="1">
      <c r="A5" s="27" t="s">
        <v>1</v>
      </c>
      <c r="B5" s="28" t="s">
        <v>31</v>
      </c>
      <c r="C5" s="27" t="s">
        <v>32</v>
      </c>
      <c r="D5" s="27" t="s">
        <v>26</v>
      </c>
      <c r="E5" s="29" t="s">
        <v>33</v>
      </c>
      <c r="F5" s="30" t="s">
        <v>5</v>
      </c>
      <c r="G5" s="31" t="s">
        <v>34</v>
      </c>
      <c r="H5" s="31" t="s">
        <v>7</v>
      </c>
      <c r="I5" s="27" t="s">
        <v>8</v>
      </c>
      <c r="J5" s="32" t="s">
        <v>35</v>
      </c>
    </row>
    <row r="6" spans="1:10" s="39" customFormat="1" ht="76.5" customHeight="1">
      <c r="A6" s="33">
        <v>1</v>
      </c>
      <c r="B6" s="34" t="s">
        <v>36</v>
      </c>
      <c r="C6" s="33">
        <v>40</v>
      </c>
      <c r="D6" s="33" t="s">
        <v>13</v>
      </c>
      <c r="E6" s="35">
        <v>75</v>
      </c>
      <c r="F6" s="36">
        <v>0.08</v>
      </c>
      <c r="G6" s="37">
        <f aca="true" t="shared" si="0" ref="G6:G17">C6*E6</f>
        <v>3000</v>
      </c>
      <c r="H6" s="37">
        <f aca="true" t="shared" si="1" ref="H6:H17">G6+G6*F6</f>
        <v>3240</v>
      </c>
      <c r="I6" s="38"/>
      <c r="J6" s="38"/>
    </row>
    <row r="7" spans="1:10" s="39" customFormat="1" ht="76.5" customHeight="1">
      <c r="A7" s="33">
        <v>2</v>
      </c>
      <c r="B7" s="34" t="s">
        <v>37</v>
      </c>
      <c r="C7" s="33">
        <v>50</v>
      </c>
      <c r="D7" s="33" t="s">
        <v>13</v>
      </c>
      <c r="E7" s="35">
        <v>75</v>
      </c>
      <c r="F7" s="36">
        <v>0.08</v>
      </c>
      <c r="G7" s="37">
        <f t="shared" si="0"/>
        <v>3750</v>
      </c>
      <c r="H7" s="37">
        <f t="shared" si="1"/>
        <v>4050</v>
      </c>
      <c r="I7" s="38"/>
      <c r="J7" s="38"/>
    </row>
    <row r="8" spans="1:10" s="39" customFormat="1" ht="76.5" customHeight="1">
      <c r="A8" s="33">
        <v>3</v>
      </c>
      <c r="B8" s="34" t="s">
        <v>38</v>
      </c>
      <c r="C8" s="33">
        <v>80</v>
      </c>
      <c r="D8" s="33" t="s">
        <v>13</v>
      </c>
      <c r="E8" s="35">
        <v>75</v>
      </c>
      <c r="F8" s="36">
        <v>0.08</v>
      </c>
      <c r="G8" s="37">
        <f t="shared" si="0"/>
        <v>6000</v>
      </c>
      <c r="H8" s="37">
        <f t="shared" si="1"/>
        <v>6480</v>
      </c>
      <c r="I8" s="38"/>
      <c r="J8" s="38"/>
    </row>
    <row r="9" spans="1:10" s="39" customFormat="1" ht="76.5" customHeight="1">
      <c r="A9" s="33">
        <v>4</v>
      </c>
      <c r="B9" s="34" t="s">
        <v>39</v>
      </c>
      <c r="C9" s="33">
        <v>70</v>
      </c>
      <c r="D9" s="33" t="s">
        <v>13</v>
      </c>
      <c r="E9" s="35">
        <v>75</v>
      </c>
      <c r="F9" s="36">
        <v>0.08</v>
      </c>
      <c r="G9" s="37">
        <f t="shared" si="0"/>
        <v>5250</v>
      </c>
      <c r="H9" s="37">
        <f t="shared" si="1"/>
        <v>5670</v>
      </c>
      <c r="I9" s="38"/>
      <c r="J9" s="38"/>
    </row>
    <row r="10" spans="1:10" s="39" customFormat="1" ht="76.5" customHeight="1">
      <c r="A10" s="33">
        <v>5</v>
      </c>
      <c r="B10" s="34" t="s">
        <v>40</v>
      </c>
      <c r="C10" s="33">
        <v>30</v>
      </c>
      <c r="D10" s="33" t="s">
        <v>13</v>
      </c>
      <c r="E10" s="35">
        <v>75</v>
      </c>
      <c r="F10" s="36">
        <v>0.08</v>
      </c>
      <c r="G10" s="37">
        <f t="shared" si="0"/>
        <v>2250</v>
      </c>
      <c r="H10" s="37">
        <f t="shared" si="1"/>
        <v>2430</v>
      </c>
      <c r="I10" s="38"/>
      <c r="J10" s="38"/>
    </row>
    <row r="11" spans="1:10" s="39" customFormat="1" ht="76.5" customHeight="1">
      <c r="A11" s="33">
        <v>6</v>
      </c>
      <c r="B11" s="34" t="s">
        <v>41</v>
      </c>
      <c r="C11" s="33">
        <v>20</v>
      </c>
      <c r="D11" s="33" t="s">
        <v>13</v>
      </c>
      <c r="E11" s="35">
        <v>75</v>
      </c>
      <c r="F11" s="36">
        <v>0.08</v>
      </c>
      <c r="G11" s="37">
        <f t="shared" si="0"/>
        <v>1500</v>
      </c>
      <c r="H11" s="37">
        <f t="shared" si="1"/>
        <v>1620</v>
      </c>
      <c r="I11" s="38"/>
      <c r="J11" s="38"/>
    </row>
    <row r="12" spans="1:10" s="39" customFormat="1" ht="76.5" customHeight="1">
      <c r="A12" s="33">
        <v>7</v>
      </c>
      <c r="B12" s="34" t="s">
        <v>42</v>
      </c>
      <c r="C12" s="33">
        <v>10</v>
      </c>
      <c r="D12" s="33" t="s">
        <v>13</v>
      </c>
      <c r="E12" s="35">
        <v>75</v>
      </c>
      <c r="F12" s="36">
        <v>0.08</v>
      </c>
      <c r="G12" s="37">
        <f t="shared" si="0"/>
        <v>750</v>
      </c>
      <c r="H12" s="37">
        <f t="shared" si="1"/>
        <v>810</v>
      </c>
      <c r="I12" s="38"/>
      <c r="J12" s="38"/>
    </row>
    <row r="13" spans="1:10" s="39" customFormat="1" ht="89.25" customHeight="1">
      <c r="A13" s="33">
        <v>8</v>
      </c>
      <c r="B13" s="34" t="s">
        <v>43</v>
      </c>
      <c r="C13" s="33">
        <v>35</v>
      </c>
      <c r="D13" s="33" t="s">
        <v>13</v>
      </c>
      <c r="E13" s="35">
        <v>202.5</v>
      </c>
      <c r="F13" s="36">
        <v>0.08</v>
      </c>
      <c r="G13" s="37">
        <f t="shared" si="0"/>
        <v>7087.5</v>
      </c>
      <c r="H13" s="37">
        <f t="shared" si="1"/>
        <v>7654.5</v>
      </c>
      <c r="I13" s="38"/>
      <c r="J13" s="38"/>
    </row>
    <row r="14" spans="1:10" s="39" customFormat="1" ht="89.25" customHeight="1">
      <c r="A14" s="33">
        <v>9</v>
      </c>
      <c r="B14" s="34" t="s">
        <v>44</v>
      </c>
      <c r="C14" s="33">
        <v>41</v>
      </c>
      <c r="D14" s="33" t="s">
        <v>13</v>
      </c>
      <c r="E14" s="35">
        <v>202.5</v>
      </c>
      <c r="F14" s="36">
        <v>0.08</v>
      </c>
      <c r="G14" s="37">
        <f t="shared" si="0"/>
        <v>8302.5</v>
      </c>
      <c r="H14" s="37">
        <f t="shared" si="1"/>
        <v>8966.7</v>
      </c>
      <c r="I14" s="38"/>
      <c r="J14" s="38"/>
    </row>
    <row r="15" spans="1:10" s="39" customFormat="1" ht="89.25" customHeight="1">
      <c r="A15" s="33">
        <v>10</v>
      </c>
      <c r="B15" s="34" t="s">
        <v>45</v>
      </c>
      <c r="C15" s="33">
        <v>55</v>
      </c>
      <c r="D15" s="33" t="s">
        <v>13</v>
      </c>
      <c r="E15" s="35">
        <v>40</v>
      </c>
      <c r="F15" s="36">
        <v>0.08</v>
      </c>
      <c r="G15" s="37">
        <f t="shared" si="0"/>
        <v>2200</v>
      </c>
      <c r="H15" s="37">
        <f t="shared" si="1"/>
        <v>2376</v>
      </c>
      <c r="I15" s="38"/>
      <c r="J15" s="38"/>
    </row>
    <row r="16" spans="1:10" s="39" customFormat="1" ht="89.25" customHeight="1">
      <c r="A16" s="33">
        <v>11</v>
      </c>
      <c r="B16" s="34" t="s">
        <v>46</v>
      </c>
      <c r="C16" s="33">
        <v>110</v>
      </c>
      <c r="D16" s="33" t="s">
        <v>13</v>
      </c>
      <c r="E16" s="35">
        <v>40</v>
      </c>
      <c r="F16" s="36">
        <v>0.08</v>
      </c>
      <c r="G16" s="37">
        <f t="shared" si="0"/>
        <v>4400</v>
      </c>
      <c r="H16" s="37">
        <f t="shared" si="1"/>
        <v>4752</v>
      </c>
      <c r="I16" s="38"/>
      <c r="J16" s="38"/>
    </row>
    <row r="17" spans="1:10" s="39" customFormat="1" ht="89.25" customHeight="1">
      <c r="A17" s="33">
        <v>12</v>
      </c>
      <c r="B17" s="34" t="s">
        <v>47</v>
      </c>
      <c r="C17" s="33">
        <v>80</v>
      </c>
      <c r="D17" s="33" t="s">
        <v>13</v>
      </c>
      <c r="E17" s="35">
        <v>40</v>
      </c>
      <c r="F17" s="36">
        <v>0.08</v>
      </c>
      <c r="G17" s="37">
        <f t="shared" si="0"/>
        <v>3200</v>
      </c>
      <c r="H17" s="37">
        <f t="shared" si="1"/>
        <v>3456</v>
      </c>
      <c r="I17" s="38"/>
      <c r="J17" s="38"/>
    </row>
    <row r="18" spans="7:8" s="39" customFormat="1" ht="12.75" customHeight="1">
      <c r="G18" s="40"/>
      <c r="H18" s="40"/>
    </row>
    <row r="19" spans="7:8" s="39" customFormat="1" ht="12.75" customHeight="1">
      <c r="G19" s="40"/>
      <c r="H19" s="40"/>
    </row>
    <row r="20" spans="7:8" s="39" customFormat="1" ht="12.75" customHeight="1">
      <c r="G20" s="40"/>
      <c r="H20" s="40"/>
    </row>
    <row r="21" spans="1:10" s="39" customFormat="1" ht="25.5" customHeight="1">
      <c r="A21" s="33">
        <v>16</v>
      </c>
      <c r="B21" s="34" t="s">
        <v>48</v>
      </c>
      <c r="C21" s="33">
        <v>50</v>
      </c>
      <c r="D21" s="33" t="s">
        <v>49</v>
      </c>
      <c r="E21" s="35">
        <v>13.5</v>
      </c>
      <c r="F21" s="36">
        <v>0.08</v>
      </c>
      <c r="G21" s="37"/>
      <c r="H21" s="37"/>
      <c r="I21" s="38"/>
      <c r="J21" s="38"/>
    </row>
    <row r="22" spans="1:10" s="39" customFormat="1" ht="12.75" customHeight="1">
      <c r="A22" s="33">
        <v>17</v>
      </c>
      <c r="B22" s="41" t="s">
        <v>50</v>
      </c>
      <c r="C22" s="33">
        <v>48</v>
      </c>
      <c r="D22" s="33" t="s">
        <v>13</v>
      </c>
      <c r="E22" s="35">
        <v>1.25</v>
      </c>
      <c r="F22" s="36">
        <v>0.08</v>
      </c>
      <c r="G22" s="37"/>
      <c r="H22" s="37"/>
      <c r="I22" s="38"/>
      <c r="J22" s="38"/>
    </row>
    <row r="23" spans="1:10" s="39" customFormat="1" ht="89.25" customHeight="1">
      <c r="A23" s="33">
        <v>18</v>
      </c>
      <c r="B23" s="34" t="s">
        <v>51</v>
      </c>
      <c r="C23" s="33">
        <v>2</v>
      </c>
      <c r="D23" s="33" t="s">
        <v>13</v>
      </c>
      <c r="E23" s="35">
        <v>160</v>
      </c>
      <c r="F23" s="36">
        <v>0.08</v>
      </c>
      <c r="G23" s="37"/>
      <c r="H23" s="37"/>
      <c r="I23" s="38"/>
      <c r="J23" s="38"/>
    </row>
    <row r="24" spans="1:10" s="39" customFormat="1" ht="76.5" customHeight="1">
      <c r="A24" s="33">
        <v>19</v>
      </c>
      <c r="B24" s="34" t="s">
        <v>52</v>
      </c>
      <c r="C24" s="33">
        <v>20</v>
      </c>
      <c r="D24" s="33" t="s">
        <v>49</v>
      </c>
      <c r="E24" s="35">
        <v>5</v>
      </c>
      <c r="F24" s="36">
        <v>0.08</v>
      </c>
      <c r="G24" s="37"/>
      <c r="H24" s="37"/>
      <c r="I24" s="38"/>
      <c r="J24" s="38"/>
    </row>
    <row r="25" spans="1:10" s="39" customFormat="1" ht="63.75" customHeight="1">
      <c r="A25" s="33">
        <v>20</v>
      </c>
      <c r="B25" s="34" t="s">
        <v>53</v>
      </c>
      <c r="C25" s="33">
        <v>25</v>
      </c>
      <c r="D25" s="33" t="s">
        <v>13</v>
      </c>
      <c r="E25" s="35">
        <v>30</v>
      </c>
      <c r="F25" s="36">
        <v>0.08</v>
      </c>
      <c r="G25" s="37"/>
      <c r="H25" s="37"/>
      <c r="I25" s="38"/>
      <c r="J25" s="38"/>
    </row>
    <row r="26" spans="1:10" s="46" customFormat="1" ht="38.25" customHeight="1">
      <c r="A26" s="12">
        <v>14</v>
      </c>
      <c r="B26" s="42" t="s">
        <v>54</v>
      </c>
      <c r="C26" s="43">
        <v>120</v>
      </c>
      <c r="D26" s="43" t="s">
        <v>24</v>
      </c>
      <c r="E26" s="43"/>
      <c r="F26" s="43"/>
      <c r="G26" s="44"/>
      <c r="H26" s="44"/>
      <c r="I26" s="45"/>
      <c r="J26" s="45"/>
    </row>
    <row r="27" spans="1:10" s="46" customFormat="1" ht="38.25" customHeight="1">
      <c r="A27" s="12">
        <v>15</v>
      </c>
      <c r="B27" s="42" t="s">
        <v>55</v>
      </c>
      <c r="C27" s="43">
        <v>120</v>
      </c>
      <c r="D27" s="43" t="s">
        <v>24</v>
      </c>
      <c r="E27" s="43"/>
      <c r="F27" s="43"/>
      <c r="G27" s="44"/>
      <c r="H27" s="44"/>
      <c r="I27" s="45"/>
      <c r="J27" s="45"/>
    </row>
    <row r="28" spans="1:10" s="46" customFormat="1" ht="38.25" customHeight="1">
      <c r="A28" s="12">
        <v>16</v>
      </c>
      <c r="B28" s="42" t="s">
        <v>56</v>
      </c>
      <c r="C28" s="43">
        <v>120</v>
      </c>
      <c r="D28" s="43" t="s">
        <v>24</v>
      </c>
      <c r="E28" s="43"/>
      <c r="F28" s="43"/>
      <c r="G28" s="44"/>
      <c r="H28" s="44"/>
      <c r="I28" s="45"/>
      <c r="J28" s="45"/>
    </row>
    <row r="29" spans="5:8" s="39" customFormat="1" ht="15" customHeight="1">
      <c r="E29" s="47" t="s">
        <v>57</v>
      </c>
      <c r="F29" s="48"/>
      <c r="G29" s="49">
        <f>SUM(G6:G25)</f>
        <v>47690</v>
      </c>
      <c r="H29" s="49">
        <f>SUM(H6:H25)</f>
        <v>51505.2</v>
      </c>
    </row>
    <row r="30" spans="2:10" s="39" customFormat="1" ht="12.75" customHeight="1">
      <c r="B30" s="56" t="s">
        <v>58</v>
      </c>
      <c r="C30" s="56"/>
      <c r="D30" s="56"/>
      <c r="E30" s="56"/>
      <c r="F30" s="56"/>
      <c r="G30" s="56"/>
      <c r="H30" s="56"/>
      <c r="I30" s="56"/>
      <c r="J30" s="56"/>
    </row>
    <row r="31" spans="2:10" s="39" customFormat="1" ht="12.75" customHeight="1">
      <c r="B31" s="56" t="s">
        <v>59</v>
      </c>
      <c r="C31" s="56"/>
      <c r="D31" s="56"/>
      <c r="E31" s="56"/>
      <c r="F31" s="56"/>
      <c r="G31" s="56"/>
      <c r="H31" s="56"/>
      <c r="I31" s="56"/>
      <c r="J31" s="56"/>
    </row>
    <row r="32" spans="1:8" s="39" customFormat="1" ht="12.75" customHeight="1">
      <c r="A32" s="24"/>
      <c r="B32" s="50"/>
      <c r="C32" s="24"/>
      <c r="D32" s="24"/>
      <c r="E32" s="25"/>
      <c r="F32" s="26"/>
      <c r="G32" s="40"/>
      <c r="H32" s="40"/>
    </row>
    <row r="33" spans="1:8" s="39" customFormat="1" ht="12.75" customHeight="1">
      <c r="A33" s="24"/>
      <c r="B33" s="50"/>
      <c r="C33" s="24"/>
      <c r="D33" s="24"/>
      <c r="E33" s="25"/>
      <c r="F33" s="26"/>
      <c r="G33" s="40"/>
      <c r="H33" s="40"/>
    </row>
    <row r="34" spans="1:8" s="39" customFormat="1" ht="12.75" customHeight="1">
      <c r="A34" s="24"/>
      <c r="B34" s="50"/>
      <c r="C34" s="24"/>
      <c r="D34" s="24"/>
      <c r="E34" s="25"/>
      <c r="F34" s="26"/>
      <c r="G34" s="40"/>
      <c r="H34" s="40"/>
    </row>
    <row r="35" spans="1:10" s="39" customFormat="1" ht="12.75" customHeight="1">
      <c r="A35" s="55" t="s">
        <v>29</v>
      </c>
      <c r="B35" s="55"/>
      <c r="C35" s="55"/>
      <c r="D35" s="55"/>
      <c r="E35" s="55"/>
      <c r="F35" s="55"/>
      <c r="G35" s="55"/>
      <c r="H35" s="55"/>
      <c r="I35" s="55"/>
      <c r="J35" s="55"/>
    </row>
    <row r="36" spans="1:10" s="39" customFormat="1" ht="12.75" customHeight="1">
      <c r="A36" s="55" t="s">
        <v>0</v>
      </c>
      <c r="B36" s="55"/>
      <c r="C36" s="55"/>
      <c r="D36" s="55"/>
      <c r="E36" s="55"/>
      <c r="F36" s="55"/>
      <c r="G36" s="55"/>
      <c r="H36" s="55"/>
      <c r="I36" s="55"/>
      <c r="J36" s="55"/>
    </row>
    <row r="37" spans="1:10" s="39" customFormat="1" ht="12.75" customHeight="1">
      <c r="A37" s="55" t="s">
        <v>60</v>
      </c>
      <c r="B37" s="55"/>
      <c r="C37" s="55"/>
      <c r="D37" s="55"/>
      <c r="E37" s="55"/>
      <c r="F37" s="55"/>
      <c r="G37" s="55"/>
      <c r="H37" s="55"/>
      <c r="I37" s="55"/>
      <c r="J37" s="55"/>
    </row>
    <row r="38" spans="1:8" s="39" customFormat="1" ht="12.75" customHeight="1">
      <c r="A38" s="24"/>
      <c r="B38" s="50"/>
      <c r="C38" s="24"/>
      <c r="D38" s="24"/>
      <c r="E38" s="25"/>
      <c r="F38" s="26"/>
      <c r="G38" s="40"/>
      <c r="H38" s="40"/>
    </row>
    <row r="39" spans="1:10" s="39" customFormat="1" ht="38.25" customHeight="1">
      <c r="A39" s="27" t="s">
        <v>1</v>
      </c>
      <c r="B39" s="28" t="s">
        <v>31</v>
      </c>
      <c r="C39" s="27" t="s">
        <v>32</v>
      </c>
      <c r="D39" s="27" t="s">
        <v>26</v>
      </c>
      <c r="E39" s="29" t="s">
        <v>33</v>
      </c>
      <c r="F39" s="30" t="s">
        <v>5</v>
      </c>
      <c r="G39" s="31" t="s">
        <v>34</v>
      </c>
      <c r="H39" s="31" t="s">
        <v>7</v>
      </c>
      <c r="I39" s="27" t="s">
        <v>8</v>
      </c>
      <c r="J39" s="32" t="s">
        <v>35</v>
      </c>
    </row>
    <row r="40" spans="1:10" s="39" customFormat="1" ht="76.5" customHeight="1">
      <c r="A40" s="33">
        <v>1</v>
      </c>
      <c r="B40" s="34" t="s">
        <v>61</v>
      </c>
      <c r="C40" s="33">
        <v>250</v>
      </c>
      <c r="D40" s="33" t="s">
        <v>12</v>
      </c>
      <c r="E40" s="35">
        <v>2</v>
      </c>
      <c r="F40" s="36">
        <v>0.08</v>
      </c>
      <c r="G40" s="37"/>
      <c r="H40" s="37"/>
      <c r="I40" s="38"/>
      <c r="J40" s="38"/>
    </row>
    <row r="41" spans="1:10" s="39" customFormat="1" ht="63.75" customHeight="1">
      <c r="A41" s="33">
        <v>2</v>
      </c>
      <c r="B41" s="34" t="s">
        <v>62</v>
      </c>
      <c r="C41" s="33">
        <v>750</v>
      </c>
      <c r="D41" s="33" t="s">
        <v>12</v>
      </c>
      <c r="E41" s="35">
        <v>2</v>
      </c>
      <c r="F41" s="36">
        <v>0.08</v>
      </c>
      <c r="G41" s="37"/>
      <c r="H41" s="37"/>
      <c r="I41" s="38"/>
      <c r="J41" s="38"/>
    </row>
    <row r="42" spans="1:10" s="39" customFormat="1" ht="102" customHeight="1">
      <c r="A42" s="33">
        <v>3</v>
      </c>
      <c r="B42" s="34" t="s">
        <v>63</v>
      </c>
      <c r="C42" s="33">
        <v>100</v>
      </c>
      <c r="D42" s="33" t="s">
        <v>12</v>
      </c>
      <c r="E42" s="35">
        <v>9.5</v>
      </c>
      <c r="F42" s="36">
        <v>0.08</v>
      </c>
      <c r="G42" s="37"/>
      <c r="H42" s="37"/>
      <c r="I42" s="38"/>
      <c r="J42" s="38"/>
    </row>
    <row r="43" spans="1:10" s="39" customFormat="1" ht="178.5" customHeight="1">
      <c r="A43" s="33">
        <v>4</v>
      </c>
      <c r="B43" s="34" t="s">
        <v>64</v>
      </c>
      <c r="C43" s="33">
        <v>1800</v>
      </c>
      <c r="D43" s="33" t="s">
        <v>24</v>
      </c>
      <c r="E43" s="35">
        <v>5.7</v>
      </c>
      <c r="F43" s="36">
        <v>0.23</v>
      </c>
      <c r="G43" s="37"/>
      <c r="H43" s="37"/>
      <c r="I43" s="38"/>
      <c r="J43" s="38"/>
    </row>
    <row r="44" spans="1:10" s="39" customFormat="1" ht="102" customHeight="1">
      <c r="A44" s="33">
        <v>5</v>
      </c>
      <c r="B44" s="34" t="s">
        <v>65</v>
      </c>
      <c r="C44" s="33">
        <v>50</v>
      </c>
      <c r="D44" s="33" t="s">
        <v>12</v>
      </c>
      <c r="E44" s="35">
        <v>11.9</v>
      </c>
      <c r="F44" s="36">
        <v>0.08</v>
      </c>
      <c r="G44" s="37"/>
      <c r="H44" s="37"/>
      <c r="I44" s="38"/>
      <c r="J44" s="38"/>
    </row>
    <row r="45" spans="1:10" s="39" customFormat="1" ht="89.25" customHeight="1">
      <c r="A45" s="33">
        <v>6</v>
      </c>
      <c r="B45" s="34" t="s">
        <v>66</v>
      </c>
      <c r="C45" s="33">
        <v>50</v>
      </c>
      <c r="D45" s="33" t="s">
        <v>12</v>
      </c>
      <c r="E45" s="35">
        <v>18</v>
      </c>
      <c r="F45" s="36">
        <v>0.08</v>
      </c>
      <c r="G45" s="37"/>
      <c r="H45" s="37"/>
      <c r="I45" s="38"/>
      <c r="J45" s="38"/>
    </row>
    <row r="46" spans="5:8" s="39" customFormat="1" ht="15" customHeight="1">
      <c r="E46" s="47" t="s">
        <v>57</v>
      </c>
      <c r="F46" s="48"/>
      <c r="G46" s="49">
        <f>SUM(G40:G45)</f>
        <v>0</v>
      </c>
      <c r="H46" s="49">
        <f>SUM(H40:H45)</f>
        <v>0</v>
      </c>
    </row>
    <row r="47" spans="2:10" s="39" customFormat="1" ht="12.75" customHeight="1">
      <c r="B47" s="56" t="s">
        <v>58</v>
      </c>
      <c r="C47" s="56"/>
      <c r="D47" s="56"/>
      <c r="E47" s="56"/>
      <c r="F47" s="56"/>
      <c r="G47" s="56"/>
      <c r="H47" s="56"/>
      <c r="I47" s="56"/>
      <c r="J47" s="56"/>
    </row>
    <row r="48" spans="2:10" s="39" customFormat="1" ht="12.75" customHeight="1">
      <c r="B48" s="56" t="s">
        <v>59</v>
      </c>
      <c r="C48" s="56"/>
      <c r="D48" s="56"/>
      <c r="E48" s="56"/>
      <c r="F48" s="56"/>
      <c r="G48" s="56"/>
      <c r="H48" s="56"/>
      <c r="I48" s="56"/>
      <c r="J48" s="56"/>
    </row>
    <row r="49" spans="1:8" s="39" customFormat="1" ht="12.75" customHeight="1">
      <c r="A49" s="24"/>
      <c r="B49" s="50"/>
      <c r="C49" s="24"/>
      <c r="D49" s="24"/>
      <c r="E49" s="25"/>
      <c r="F49" s="26"/>
      <c r="G49" s="40"/>
      <c r="H49" s="40"/>
    </row>
    <row r="50" spans="1:8" s="39" customFormat="1" ht="12.75" customHeight="1">
      <c r="A50" s="24"/>
      <c r="B50" s="50"/>
      <c r="C50" s="24"/>
      <c r="D50" s="24"/>
      <c r="E50" s="25"/>
      <c r="F50" s="26"/>
      <c r="G50" s="40"/>
      <c r="H50" s="40"/>
    </row>
    <row r="51" spans="1:10" s="39" customFormat="1" ht="12.75" customHeight="1">
      <c r="A51" s="55" t="s">
        <v>29</v>
      </c>
      <c r="B51" s="55"/>
      <c r="C51" s="55"/>
      <c r="D51" s="55"/>
      <c r="E51" s="55"/>
      <c r="F51" s="55"/>
      <c r="G51" s="55"/>
      <c r="H51" s="55"/>
      <c r="I51" s="55"/>
      <c r="J51" s="55"/>
    </row>
    <row r="52" spans="1:10" s="39" customFormat="1" ht="12.75" customHeight="1">
      <c r="A52" s="55" t="s">
        <v>0</v>
      </c>
      <c r="B52" s="55"/>
      <c r="C52" s="55"/>
      <c r="D52" s="55"/>
      <c r="E52" s="55"/>
      <c r="F52" s="55"/>
      <c r="G52" s="55"/>
      <c r="H52" s="55"/>
      <c r="I52" s="55"/>
      <c r="J52" s="55"/>
    </row>
    <row r="53" spans="1:10" s="39" customFormat="1" ht="12.75" customHeight="1">
      <c r="A53" s="55" t="s">
        <v>67</v>
      </c>
      <c r="B53" s="55"/>
      <c r="C53" s="55"/>
      <c r="D53" s="55"/>
      <c r="E53" s="55"/>
      <c r="F53" s="55"/>
      <c r="G53" s="55"/>
      <c r="H53" s="55"/>
      <c r="I53" s="55"/>
      <c r="J53" s="55"/>
    </row>
    <row r="54" spans="1:8" s="39" customFormat="1" ht="12.75" customHeight="1">
      <c r="A54" s="24"/>
      <c r="B54" s="50"/>
      <c r="C54" s="24"/>
      <c r="D54" s="24"/>
      <c r="E54" s="25"/>
      <c r="F54" s="26"/>
      <c r="G54" s="40"/>
      <c r="H54" s="40"/>
    </row>
    <row r="55" spans="1:10" s="39" customFormat="1" ht="38.25" customHeight="1">
      <c r="A55" s="27" t="s">
        <v>1</v>
      </c>
      <c r="B55" s="28" t="s">
        <v>31</v>
      </c>
      <c r="C55" s="27" t="s">
        <v>32</v>
      </c>
      <c r="D55" s="27" t="s">
        <v>26</v>
      </c>
      <c r="E55" s="29" t="s">
        <v>33</v>
      </c>
      <c r="F55" s="30" t="s">
        <v>5</v>
      </c>
      <c r="G55" s="31" t="s">
        <v>34</v>
      </c>
      <c r="H55" s="31" t="s">
        <v>7</v>
      </c>
      <c r="I55" s="27" t="s">
        <v>8</v>
      </c>
      <c r="J55" s="32" t="s">
        <v>35</v>
      </c>
    </row>
    <row r="56" spans="1:10" s="39" customFormat="1" ht="51" customHeight="1">
      <c r="A56" s="33">
        <v>1</v>
      </c>
      <c r="B56" s="34" t="s">
        <v>68</v>
      </c>
      <c r="C56" s="33">
        <v>450</v>
      </c>
      <c r="D56" s="33" t="s">
        <v>12</v>
      </c>
      <c r="E56" s="35">
        <v>18</v>
      </c>
      <c r="F56" s="36">
        <v>0.08</v>
      </c>
      <c r="G56" s="37"/>
      <c r="H56" s="37"/>
      <c r="I56" s="38"/>
      <c r="J56" s="38"/>
    </row>
    <row r="57" spans="1:10" s="39" customFormat="1" ht="38.25" customHeight="1">
      <c r="A57" s="33">
        <v>2</v>
      </c>
      <c r="B57" s="34" t="s">
        <v>69</v>
      </c>
      <c r="C57" s="33">
        <v>450</v>
      </c>
      <c r="D57" s="33" t="s">
        <v>12</v>
      </c>
      <c r="E57" s="35">
        <v>2.8</v>
      </c>
      <c r="F57" s="36">
        <v>0.08</v>
      </c>
      <c r="G57" s="37"/>
      <c r="H57" s="37"/>
      <c r="I57" s="38"/>
      <c r="J57" s="38"/>
    </row>
    <row r="58" spans="1:10" s="39" customFormat="1" ht="25.5" customHeight="1">
      <c r="A58" s="33">
        <v>3</v>
      </c>
      <c r="B58" s="34" t="s">
        <v>70</v>
      </c>
      <c r="C58" s="33">
        <v>12</v>
      </c>
      <c r="D58" s="33" t="s">
        <v>12</v>
      </c>
      <c r="E58" s="35">
        <v>180</v>
      </c>
      <c r="F58" s="36">
        <v>0.08</v>
      </c>
      <c r="G58" s="37"/>
      <c r="H58" s="37"/>
      <c r="I58" s="38"/>
      <c r="J58" s="38"/>
    </row>
    <row r="59" spans="1:10" s="39" customFormat="1" ht="38.25" customHeight="1">
      <c r="A59" s="33">
        <v>4</v>
      </c>
      <c r="B59" s="34" t="s">
        <v>71</v>
      </c>
      <c r="C59" s="33">
        <v>150</v>
      </c>
      <c r="D59" s="33" t="s">
        <v>12</v>
      </c>
      <c r="E59" s="35">
        <v>2</v>
      </c>
      <c r="F59" s="36">
        <v>0.08</v>
      </c>
      <c r="G59" s="37"/>
      <c r="H59" s="37"/>
      <c r="I59" s="38"/>
      <c r="J59" s="38"/>
    </row>
    <row r="60" spans="1:10" s="39" customFormat="1" ht="76.5" customHeight="1">
      <c r="A60" s="33">
        <v>5</v>
      </c>
      <c r="B60" s="34" t="s">
        <v>72</v>
      </c>
      <c r="C60" s="33">
        <v>200</v>
      </c>
      <c r="D60" s="33" t="s">
        <v>12</v>
      </c>
      <c r="E60" s="35">
        <v>3</v>
      </c>
      <c r="F60" s="36">
        <v>0.08</v>
      </c>
      <c r="G60" s="37"/>
      <c r="H60" s="37"/>
      <c r="I60" s="38"/>
      <c r="J60" s="38"/>
    </row>
    <row r="61" spans="1:10" s="39" customFormat="1" ht="25.5" customHeight="1">
      <c r="A61" s="33">
        <v>6</v>
      </c>
      <c r="B61" s="34" t="s">
        <v>73</v>
      </c>
      <c r="C61" s="33">
        <v>20</v>
      </c>
      <c r="D61" s="33" t="s">
        <v>12</v>
      </c>
      <c r="E61" s="35">
        <v>9.5</v>
      </c>
      <c r="F61" s="36">
        <v>0.08</v>
      </c>
      <c r="G61" s="37"/>
      <c r="H61" s="37"/>
      <c r="I61" s="38"/>
      <c r="J61" s="38"/>
    </row>
    <row r="62" spans="1:10" s="39" customFormat="1" ht="38.25" customHeight="1">
      <c r="A62" s="33">
        <v>7</v>
      </c>
      <c r="B62" s="34" t="s">
        <v>74</v>
      </c>
      <c r="C62" s="33">
        <v>20</v>
      </c>
      <c r="D62" s="33" t="s">
        <v>12</v>
      </c>
      <c r="E62" s="35">
        <v>10</v>
      </c>
      <c r="F62" s="36">
        <v>0.08</v>
      </c>
      <c r="G62" s="37"/>
      <c r="H62" s="37"/>
      <c r="I62" s="38"/>
      <c r="J62" s="38"/>
    </row>
    <row r="63" spans="1:10" s="39" customFormat="1" ht="89.25" customHeight="1">
      <c r="A63" s="33">
        <v>8</v>
      </c>
      <c r="B63" s="34" t="s">
        <v>75</v>
      </c>
      <c r="C63" s="33">
        <v>35</v>
      </c>
      <c r="D63" s="33" t="s">
        <v>12</v>
      </c>
      <c r="E63" s="35">
        <v>8</v>
      </c>
      <c r="F63" s="36">
        <v>0.08</v>
      </c>
      <c r="G63" s="37"/>
      <c r="H63" s="37"/>
      <c r="I63" s="38"/>
      <c r="J63" s="38"/>
    </row>
    <row r="64" spans="1:10" s="39" customFormat="1" ht="51" customHeight="1">
      <c r="A64" s="33">
        <v>9</v>
      </c>
      <c r="B64" s="34" t="s">
        <v>76</v>
      </c>
      <c r="C64" s="33">
        <v>20</v>
      </c>
      <c r="D64" s="33" t="s">
        <v>12</v>
      </c>
      <c r="E64" s="35">
        <v>8</v>
      </c>
      <c r="F64" s="36">
        <v>0.08</v>
      </c>
      <c r="G64" s="37"/>
      <c r="H64" s="37"/>
      <c r="I64" s="38"/>
      <c r="J64" s="38"/>
    </row>
    <row r="65" spans="1:10" s="39" customFormat="1" ht="51" customHeight="1">
      <c r="A65" s="33">
        <v>10</v>
      </c>
      <c r="B65" s="34" t="s">
        <v>77</v>
      </c>
      <c r="C65" s="33">
        <v>10</v>
      </c>
      <c r="D65" s="33" t="s">
        <v>12</v>
      </c>
      <c r="E65" s="35">
        <v>29</v>
      </c>
      <c r="F65" s="36">
        <v>0.08</v>
      </c>
      <c r="G65" s="37"/>
      <c r="H65" s="37"/>
      <c r="I65" s="38"/>
      <c r="J65" s="38"/>
    </row>
    <row r="66" spans="1:10" s="39" customFormat="1" ht="51" customHeight="1">
      <c r="A66" s="33">
        <v>11</v>
      </c>
      <c r="B66" s="34" t="s">
        <v>78</v>
      </c>
      <c r="C66" s="33">
        <v>10</v>
      </c>
      <c r="D66" s="33" t="s">
        <v>12</v>
      </c>
      <c r="E66" s="35">
        <v>8</v>
      </c>
      <c r="F66" s="36">
        <v>0.08</v>
      </c>
      <c r="G66" s="37"/>
      <c r="H66" s="37"/>
      <c r="I66" s="38"/>
      <c r="J66" s="38"/>
    </row>
    <row r="67" spans="1:10" s="39" customFormat="1" ht="38.25" customHeight="1">
      <c r="A67" s="33">
        <v>12</v>
      </c>
      <c r="B67" s="34" t="s">
        <v>79</v>
      </c>
      <c r="C67" s="33">
        <v>10</v>
      </c>
      <c r="D67" s="33" t="s">
        <v>12</v>
      </c>
      <c r="E67" s="35">
        <v>17</v>
      </c>
      <c r="F67" s="36">
        <v>0.08</v>
      </c>
      <c r="G67" s="37"/>
      <c r="H67" s="37"/>
      <c r="I67" s="38"/>
      <c r="J67" s="38"/>
    </row>
    <row r="68" spans="1:10" s="39" customFormat="1" ht="25.5" customHeight="1">
      <c r="A68" s="33">
        <v>13</v>
      </c>
      <c r="B68" s="34" t="s">
        <v>80</v>
      </c>
      <c r="C68" s="33">
        <v>20</v>
      </c>
      <c r="D68" s="33" t="s">
        <v>12</v>
      </c>
      <c r="E68" s="35">
        <v>14</v>
      </c>
      <c r="F68" s="36">
        <v>0.08</v>
      </c>
      <c r="G68" s="37"/>
      <c r="H68" s="37"/>
      <c r="I68" s="38"/>
      <c r="J68" s="38"/>
    </row>
    <row r="69" spans="1:10" s="39" customFormat="1" ht="25.5" customHeight="1">
      <c r="A69" s="33">
        <v>14</v>
      </c>
      <c r="B69" s="34" t="s">
        <v>81</v>
      </c>
      <c r="C69" s="33"/>
      <c r="D69" s="33" t="s">
        <v>27</v>
      </c>
      <c r="E69" s="35">
        <v>27.5</v>
      </c>
      <c r="F69" s="36">
        <v>0.08</v>
      </c>
      <c r="G69" s="37"/>
      <c r="H69" s="37"/>
      <c r="I69" s="38"/>
      <c r="J69" s="38"/>
    </row>
    <row r="70" spans="1:10" s="39" customFormat="1" ht="51" customHeight="1">
      <c r="A70" s="33">
        <v>15</v>
      </c>
      <c r="B70" s="34" t="s">
        <v>82</v>
      </c>
      <c r="C70" s="33">
        <v>180</v>
      </c>
      <c r="D70" s="33" t="s">
        <v>13</v>
      </c>
      <c r="E70" s="35">
        <v>12</v>
      </c>
      <c r="F70" s="36">
        <v>0.08</v>
      </c>
      <c r="G70" s="37"/>
      <c r="H70" s="37"/>
      <c r="I70" s="38"/>
      <c r="J70" s="38"/>
    </row>
    <row r="71" spans="1:10" s="39" customFormat="1" ht="12.75" customHeight="1">
      <c r="A71" s="33">
        <v>16</v>
      </c>
      <c r="B71" s="34" t="s">
        <v>83</v>
      </c>
      <c r="C71" s="33">
        <v>30</v>
      </c>
      <c r="D71" s="33" t="s">
        <v>12</v>
      </c>
      <c r="E71" s="35">
        <v>8</v>
      </c>
      <c r="F71" s="36">
        <v>0.08</v>
      </c>
      <c r="G71" s="37"/>
      <c r="H71" s="37"/>
      <c r="I71" s="38"/>
      <c r="J71" s="38"/>
    </row>
    <row r="72" spans="1:10" s="39" customFormat="1" ht="12.75" customHeight="1">
      <c r="A72" s="33">
        <v>17</v>
      </c>
      <c r="B72" s="34" t="s">
        <v>84</v>
      </c>
      <c r="C72" s="33">
        <v>200</v>
      </c>
      <c r="D72" s="33" t="s">
        <v>12</v>
      </c>
      <c r="E72" s="35">
        <v>1.2</v>
      </c>
      <c r="F72" s="36">
        <v>0.08</v>
      </c>
      <c r="G72" s="37"/>
      <c r="H72" s="37"/>
      <c r="I72" s="38"/>
      <c r="J72" s="38"/>
    </row>
    <row r="73" spans="1:10" s="39" customFormat="1" ht="51" customHeight="1">
      <c r="A73" s="33">
        <v>18</v>
      </c>
      <c r="B73" s="34" t="s">
        <v>85</v>
      </c>
      <c r="C73" s="33">
        <v>40</v>
      </c>
      <c r="D73" s="33" t="s">
        <v>12</v>
      </c>
      <c r="E73" s="35">
        <v>20</v>
      </c>
      <c r="F73" s="36">
        <v>0.08</v>
      </c>
      <c r="G73" s="37"/>
      <c r="H73" s="37"/>
      <c r="I73" s="38"/>
      <c r="J73" s="38"/>
    </row>
    <row r="74" spans="5:8" s="39" customFormat="1" ht="15" customHeight="1">
      <c r="E74" s="47" t="s">
        <v>57</v>
      </c>
      <c r="F74" s="48"/>
      <c r="G74" s="49">
        <f>SUM(G56:G73)</f>
        <v>0</v>
      </c>
      <c r="H74" s="49">
        <f>SUM(H56:H73)</f>
        <v>0</v>
      </c>
    </row>
    <row r="75" spans="1:10" ht="12.75" customHeight="1">
      <c r="A75" s="39"/>
      <c r="B75" s="56" t="s">
        <v>58</v>
      </c>
      <c r="C75" s="56"/>
      <c r="D75" s="56"/>
      <c r="E75" s="56"/>
      <c r="F75" s="56"/>
      <c r="G75" s="56"/>
      <c r="H75" s="56"/>
      <c r="I75" s="56"/>
      <c r="J75" s="56"/>
    </row>
    <row r="76" spans="1:10" ht="12.75" customHeight="1">
      <c r="A76" s="39"/>
      <c r="B76" s="56" t="s">
        <v>59</v>
      </c>
      <c r="C76" s="56"/>
      <c r="D76" s="56"/>
      <c r="E76" s="56"/>
      <c r="F76" s="56"/>
      <c r="G76" s="56"/>
      <c r="H76" s="56"/>
      <c r="I76" s="56"/>
      <c r="J76" s="56"/>
    </row>
  </sheetData>
  <sheetProtection selectLockedCells="1" selectUnlockedCells="1"/>
  <mergeCells count="15">
    <mergeCell ref="A1:J1"/>
    <mergeCell ref="A2:J2"/>
    <mergeCell ref="A3:J3"/>
    <mergeCell ref="B30:J30"/>
    <mergeCell ref="B31:J31"/>
    <mergeCell ref="A35:J35"/>
    <mergeCell ref="A53:J53"/>
    <mergeCell ref="B75:J75"/>
    <mergeCell ref="B76:J76"/>
    <mergeCell ref="A36:J36"/>
    <mergeCell ref="A37:J37"/>
    <mergeCell ref="B47:J47"/>
    <mergeCell ref="B48:J48"/>
    <mergeCell ref="A51:J51"/>
    <mergeCell ref="A52:J52"/>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2018-02-06T06:39:32Z</cp:lastPrinted>
  <dcterms:created xsi:type="dcterms:W3CDTF">2018-02-05T07:52:18Z</dcterms:created>
  <dcterms:modified xsi:type="dcterms:W3CDTF">2018-02-09T11:35:42Z</dcterms:modified>
  <cp:category/>
  <cp:version/>
  <cp:contentType/>
  <cp:contentStatus/>
</cp:coreProperties>
</file>