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<sst xmlns="http://schemas.openxmlformats.org/spreadsheetml/2006/main" count="76" uniqueCount="46">
  <si>
    <t>………………………………………………………………………………………</t>
  </si>
  <si>
    <t>Nazwa Wykonawcy</t>
  </si>
  <si>
    <t>KOD CPV 33651100-9 środki antybakteryjne do użytku ogólnoustrojowego</t>
  </si>
  <si>
    <t>Kod CPV 33692500-2 płyny dożylne</t>
  </si>
  <si>
    <t>Lp.</t>
  </si>
  <si>
    <t>Nazwa międzynarodowa</t>
  </si>
  <si>
    <t>j.m.</t>
  </si>
  <si>
    <t>ilość</t>
  </si>
  <si>
    <t>Cena jedn. 
netto</t>
  </si>
  <si>
    <t>Wartość 
Netto</t>
  </si>
  <si>
    <t>VAT</t>
  </si>
  <si>
    <t>Wartość 
Brutto</t>
  </si>
  <si>
    <t>kody CPV</t>
  </si>
  <si>
    <t>6=4*5</t>
  </si>
  <si>
    <t>8=6+VAT</t>
  </si>
  <si>
    <t>opak.</t>
  </si>
  <si>
    <t>FLUMAZENIL ROZTW. DO WSTRZYKIWAŃ 0,5MG/ML x 5AMP.</t>
  </si>
  <si>
    <t>CPV33696000-5- środki leczenia uzależnień</t>
  </si>
  <si>
    <t>Gentamicin 3mg/ml roztwór do infuzji 240/80 ml</t>
  </si>
  <si>
    <t>Gentamicin 1mg/ml roztwór do infuzji 80/80 ml</t>
  </si>
  <si>
    <t>Paracetamol 10 mg/ml-50 ml x 10 flak.</t>
  </si>
  <si>
    <t>RAZEM</t>
  </si>
  <si>
    <t xml:space="preserve">data i podpis osoby upoważnionej do reprezentacji Wykonawcyj </t>
  </si>
  <si>
    <t>CPV 33651100-9 środki antybakteryjne do użytku ogólnoustrojowego</t>
  </si>
  <si>
    <t>CPV 33692500-2 płyny dożylne</t>
  </si>
  <si>
    <t>CPV 33692800-5 roztwory glukozy</t>
  </si>
  <si>
    <t>10% roztwór hydroksyethylowanej skrobi zawieszonej w pełni zbilansowanym roztworze elektrolitów buforowanych octanami i jabłczanami x flakon 500 ml</t>
  </si>
  <si>
    <t>4% roztwór płynnej sukcylynowanej żelatyny zawieszonej w pełni zbilansowanym roztworze elektrolitów x flakon 500 ml</t>
  </si>
  <si>
    <t>6% roztwór hydroksyethylowanej skrobi zawieszonej w pełni zbilansowanym roztworze elektrolitów buforowanych octanami i jabłczanami x flakon 500 ml</t>
  </si>
  <si>
    <t>Amikacin 10 mg/ml - flakon 100 ml x 1szt</t>
  </si>
  <si>
    <t>Amikacin 2,5 mg/ml - flakon 100 ml x 1 szt</t>
  </si>
  <si>
    <t>Amikacin 5 mg/ml - flakon 100 ml x 1szt.</t>
  </si>
  <si>
    <t>AQUA PRO INJECTIONE INJ. x 500 ML FLAKON</t>
  </si>
  <si>
    <t>FLUCONAZOLE 200mg INJ. a 100 ml x 10 FLAK</t>
  </si>
  <si>
    <t>Metronidazole 5mg/ml -100 ml</t>
  </si>
  <si>
    <t>Paracetamol 10 mg/ml -100 ml x 10 flak.</t>
  </si>
  <si>
    <t>PROPOFOLE 0,5% EMUL. DO WSTRZ LUB INF 10MG/ML a 20ML x 5 FIOL.</t>
  </si>
  <si>
    <t>Potassium Chloride 0,3% + 0,9% NaCl 500ml (20mmol) x 1 but</t>
  </si>
  <si>
    <t>Potassium Chloride 0,3% + 5% Gluc 500ml (20 mmol) x 1 but</t>
  </si>
  <si>
    <t>CPV 33651200-0 środki przeciwgrzybicze do użytku ogólnoustrojowego</t>
  </si>
  <si>
    <t>CPV 33661200-3 środki przeciwbólowe</t>
  </si>
  <si>
    <t>CPV 33661100-2 środki znieczulające</t>
  </si>
  <si>
    <t>PŁYN WIELOELEKTROLITOWY W PEŁNI ZBILANSOWANY, IZOJONOWY, IZOTONICZNY (zawierajacy jony Ca, K, Na, Mg, Cl buforowany octanami i jabłczanami x 250ML FLAKON</t>
  </si>
  <si>
    <t>Załącznik nr 1/14</t>
  </si>
  <si>
    <t>Formularz asortymentowo-cenowy</t>
  </si>
  <si>
    <t>Część nr 14. - PŁYNY INFUZYJNE 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</si>
</sst>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3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ont="1" applyFill="1" applyAlignment="1">
      <alignment/>
    </xf>
    <xf numFmtId="9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10" xfId="0" applyFont="1" applyBorder="1" applyAlignment="1">
      <alignment shrinkToFit="1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9" fontId="2" fillId="34" borderId="12" xfId="0" applyNumberFormat="1" applyFont="1" applyFill="1" applyBorder="1" applyAlignment="1">
      <alignment horizontal="center" vertical="center"/>
    </xf>
    <xf numFmtId="1" fontId="2" fillId="34" borderId="12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164" fontId="0" fillId="34" borderId="0" xfId="0" applyNumberFormat="1" applyFont="1" applyFill="1" applyAlignment="1">
      <alignment/>
    </xf>
    <xf numFmtId="0" fontId="3" fillId="33" borderId="11" xfId="51" applyFont="1" applyFill="1" applyBorder="1" applyAlignment="1">
      <alignment vertical="center" wrapText="1"/>
      <protection/>
    </xf>
    <xf numFmtId="0" fontId="3" fillId="33" borderId="11" xfId="51" applyFont="1" applyFill="1" applyBorder="1" applyAlignment="1">
      <alignment horizontal="left" vertical="center"/>
      <protection/>
    </xf>
    <xf numFmtId="3" fontId="3" fillId="33" borderId="11" xfId="51" applyNumberFormat="1" applyFont="1" applyFill="1" applyBorder="1" applyAlignment="1">
      <alignment vertical="center"/>
      <protection/>
    </xf>
    <xf numFmtId="164" fontId="3" fillId="33" borderId="11" xfId="51" applyNumberFormat="1" applyFont="1" applyFill="1" applyBorder="1" applyAlignment="1">
      <alignment vertical="center"/>
      <protection/>
    </xf>
    <xf numFmtId="164" fontId="3" fillId="33" borderId="14" xfId="0" applyNumberFormat="1" applyFont="1" applyFill="1" applyBorder="1" applyAlignment="1">
      <alignment/>
    </xf>
    <xf numFmtId="9" fontId="3" fillId="0" borderId="14" xfId="0" applyNumberFormat="1" applyFont="1" applyFill="1" applyBorder="1" applyAlignment="1">
      <alignment/>
    </xf>
    <xf numFmtId="9" fontId="3" fillId="33" borderId="14" xfId="0" applyNumberFormat="1" applyFont="1" applyFill="1" applyBorder="1" applyAlignment="1">
      <alignment/>
    </xf>
    <xf numFmtId="9" fontId="3" fillId="0" borderId="14" xfId="0" applyNumberFormat="1" applyFont="1" applyBorder="1" applyAlignment="1">
      <alignment/>
    </xf>
    <xf numFmtId="9" fontId="3" fillId="0" borderId="11" xfId="0" applyNumberFormat="1" applyFont="1" applyFill="1" applyBorder="1" applyAlignment="1">
      <alignment/>
    </xf>
    <xf numFmtId="49" fontId="3" fillId="33" borderId="11" xfId="51" applyNumberFormat="1" applyFont="1" applyFill="1" applyBorder="1" applyAlignment="1">
      <alignment vertical="center" wrapText="1"/>
      <protection/>
    </xf>
    <xf numFmtId="49" fontId="3" fillId="33" borderId="11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/>
    </xf>
    <xf numFmtId="1" fontId="3" fillId="33" borderId="11" xfId="0" applyNumberFormat="1" applyFont="1" applyFill="1" applyBorder="1" applyAlignment="1">
      <alignment horizontal="right" wrapText="1"/>
    </xf>
    <xf numFmtId="164" fontId="3" fillId="0" borderId="14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wrapText="1"/>
    </xf>
    <xf numFmtId="1" fontId="3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wrapText="1"/>
    </xf>
    <xf numFmtId="0" fontId="3" fillId="33" borderId="11" xfId="51" applyFont="1" applyFill="1" applyBorder="1" applyAlignment="1">
      <alignment horizontal="left" vertical="top" wrapText="1"/>
      <protection/>
    </xf>
    <xf numFmtId="0" fontId="3" fillId="0" borderId="11" xfId="0" applyFont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 shrinkToFi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wrapText="1" shrinkToFit="1"/>
    </xf>
    <xf numFmtId="0" fontId="3" fillId="33" borderId="0" xfId="0" applyFont="1" applyFill="1" applyAlignment="1">
      <alignment/>
    </xf>
    <xf numFmtId="0" fontId="3" fillId="0" borderId="15" xfId="0" applyFont="1" applyBorder="1" applyAlignment="1">
      <alignment horizontal="left" vertical="top" wrapText="1" shrinkToFit="1"/>
    </xf>
    <xf numFmtId="0" fontId="3" fillId="0" borderId="16" xfId="0" applyFont="1" applyBorder="1" applyAlignment="1">
      <alignment horizontal="left" vertical="top" wrapText="1" shrinkToFit="1"/>
    </xf>
    <xf numFmtId="0" fontId="3" fillId="0" borderId="17" xfId="0" applyFont="1" applyBorder="1" applyAlignment="1">
      <alignment horizontal="left" vertical="top" wrapText="1" shrinkToFit="1"/>
    </xf>
    <xf numFmtId="0" fontId="0" fillId="34" borderId="17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3" fillId="0" borderId="18" xfId="0" applyFont="1" applyBorder="1" applyAlignment="1">
      <alignment horizontal="left" vertical="top" wrapText="1" shrinkToFit="1"/>
    </xf>
    <xf numFmtId="0" fontId="3" fillId="0" borderId="13" xfId="0" applyFont="1" applyBorder="1" applyAlignment="1">
      <alignment horizontal="left" vertical="top" wrapText="1" shrinkToFit="1"/>
    </xf>
    <xf numFmtId="0" fontId="3" fillId="0" borderId="11" xfId="0" applyFont="1" applyBorder="1" applyAlignment="1">
      <alignment horizontal="left" vertical="top" wrapText="1" shrinkToFit="1"/>
    </xf>
    <xf numFmtId="0" fontId="22" fillId="33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73" zoomScaleNormal="73" zoomScalePageLayoutView="0" workbookViewId="0" topLeftCell="A19">
      <selection activeCell="B12" sqref="B12"/>
    </sheetView>
  </sheetViews>
  <sheetFormatPr defaultColWidth="9.140625" defaultRowHeight="15"/>
  <cols>
    <col min="1" max="1" width="5.7109375" style="1" customWidth="1"/>
    <col min="2" max="2" width="45.140625" style="1" customWidth="1"/>
    <col min="3" max="3" width="7.57421875" style="1" customWidth="1"/>
    <col min="4" max="4" width="6.28125" style="1" customWidth="1"/>
    <col min="5" max="5" width="11.421875" style="1" customWidth="1"/>
    <col min="6" max="6" width="14.140625" style="1" customWidth="1"/>
    <col min="7" max="7" width="7.140625" style="2" customWidth="1"/>
    <col min="8" max="8" width="13.8515625" style="1" customWidth="1"/>
    <col min="9" max="9" width="33.8515625" style="1" customWidth="1"/>
    <col min="10" max="124" width="9.140625" style="1" customWidth="1"/>
  </cols>
  <sheetData>
    <row r="1" spans="3:4" ht="15">
      <c r="C1" s="3"/>
      <c r="D1" s="3"/>
    </row>
    <row r="2" ht="21">
      <c r="B2" s="46" t="s">
        <v>43</v>
      </c>
    </row>
    <row r="4" spans="2:8" ht="21">
      <c r="B4" s="1" t="s">
        <v>0</v>
      </c>
      <c r="E4" s="47" t="s">
        <v>44</v>
      </c>
      <c r="F4" s="47"/>
      <c r="G4" s="47"/>
      <c r="H4" s="48"/>
    </row>
    <row r="5" spans="2:8" ht="21">
      <c r="B5" s="1" t="s">
        <v>1</v>
      </c>
      <c r="E5" s="49" t="s">
        <v>45</v>
      </c>
      <c r="F5" s="49"/>
      <c r="G5" s="49"/>
      <c r="H5" s="49"/>
    </row>
    <row r="6" ht="31.5">
      <c r="B6" s="36" t="s">
        <v>23</v>
      </c>
    </row>
    <row r="7" ht="15.75">
      <c r="B7" s="37" t="s">
        <v>24</v>
      </c>
    </row>
    <row r="8" spans="2:3" ht="15.75">
      <c r="B8" s="37" t="s">
        <v>25</v>
      </c>
      <c r="C8" s="4" t="s">
        <v>2</v>
      </c>
    </row>
    <row r="9" spans="1:9" ht="51" customHeight="1">
      <c r="A9" s="5" t="s">
        <v>4</v>
      </c>
      <c r="B9" s="6" t="s">
        <v>5</v>
      </c>
      <c r="C9" s="6" t="s">
        <v>6</v>
      </c>
      <c r="D9" s="6" t="s">
        <v>7</v>
      </c>
      <c r="E9" s="7" t="s">
        <v>8</v>
      </c>
      <c r="F9" s="7" t="s">
        <v>9</v>
      </c>
      <c r="G9" s="8" t="s">
        <v>10</v>
      </c>
      <c r="H9" s="7" t="s">
        <v>11</v>
      </c>
      <c r="I9" s="41" t="s">
        <v>12</v>
      </c>
    </row>
    <row r="10" spans="1:9" ht="18.75" customHeight="1">
      <c r="A10" s="5">
        <v>1</v>
      </c>
      <c r="B10" s="6">
        <v>2</v>
      </c>
      <c r="C10" s="6">
        <v>3</v>
      </c>
      <c r="D10" s="6">
        <v>4</v>
      </c>
      <c r="E10" s="7">
        <v>5</v>
      </c>
      <c r="F10" s="7" t="s">
        <v>13</v>
      </c>
      <c r="G10" s="9">
        <v>7</v>
      </c>
      <c r="H10" s="7" t="s">
        <v>14</v>
      </c>
      <c r="I10" s="42">
        <v>9</v>
      </c>
    </row>
    <row r="11" spans="1:9" ht="63">
      <c r="A11" s="10">
        <v>1</v>
      </c>
      <c r="B11" s="14" t="s">
        <v>26</v>
      </c>
      <c r="C11" s="15" t="s">
        <v>15</v>
      </c>
      <c r="D11" s="16">
        <v>10</v>
      </c>
      <c r="E11" s="17"/>
      <c r="F11" s="18">
        <f aca="true" t="shared" si="0" ref="F11:F28">D11*E11</f>
        <v>0</v>
      </c>
      <c r="G11" s="19">
        <v>0.08</v>
      </c>
      <c r="H11" s="18">
        <f aca="true" t="shared" si="1" ref="H11:H28">F11+F11*G11</f>
        <v>0</v>
      </c>
      <c r="I11" s="32" t="s">
        <v>24</v>
      </c>
    </row>
    <row r="12" spans="1:9" ht="61.5" customHeight="1">
      <c r="A12" s="10">
        <v>2</v>
      </c>
      <c r="B12" s="14" t="s">
        <v>27</v>
      </c>
      <c r="C12" s="15" t="s">
        <v>15</v>
      </c>
      <c r="D12" s="16">
        <v>160</v>
      </c>
      <c r="E12" s="17"/>
      <c r="F12" s="18">
        <f t="shared" si="0"/>
        <v>0</v>
      </c>
      <c r="G12" s="20">
        <v>0.08</v>
      </c>
      <c r="H12" s="18">
        <f t="shared" si="1"/>
        <v>0</v>
      </c>
      <c r="I12" s="32" t="s">
        <v>24</v>
      </c>
    </row>
    <row r="13" spans="1:9" ht="63">
      <c r="A13" s="10">
        <v>3</v>
      </c>
      <c r="B13" s="14" t="s">
        <v>28</v>
      </c>
      <c r="C13" s="15" t="s">
        <v>15</v>
      </c>
      <c r="D13" s="16">
        <v>98</v>
      </c>
      <c r="E13" s="17"/>
      <c r="F13" s="18">
        <f t="shared" si="0"/>
        <v>0</v>
      </c>
      <c r="G13" s="21">
        <v>0.08</v>
      </c>
      <c r="H13" s="18">
        <f t="shared" si="1"/>
        <v>0</v>
      </c>
      <c r="I13" s="32" t="s">
        <v>24</v>
      </c>
    </row>
    <row r="14" spans="1:9" ht="47.25">
      <c r="A14" s="10">
        <v>4</v>
      </c>
      <c r="B14" s="14" t="s">
        <v>29</v>
      </c>
      <c r="C14" s="15" t="s">
        <v>15</v>
      </c>
      <c r="D14" s="16">
        <v>60</v>
      </c>
      <c r="E14" s="17"/>
      <c r="F14" s="18">
        <f t="shared" si="0"/>
        <v>0</v>
      </c>
      <c r="G14" s="22">
        <v>0.08</v>
      </c>
      <c r="H14" s="18">
        <f t="shared" si="1"/>
        <v>0</v>
      </c>
      <c r="I14" s="38" t="s">
        <v>23</v>
      </c>
    </row>
    <row r="15" spans="1:9" ht="47.25">
      <c r="A15" s="10">
        <v>5</v>
      </c>
      <c r="B15" s="14" t="s">
        <v>30</v>
      </c>
      <c r="C15" s="15" t="s">
        <v>15</v>
      </c>
      <c r="D15" s="16">
        <v>70</v>
      </c>
      <c r="E15" s="17"/>
      <c r="F15" s="18">
        <f t="shared" si="0"/>
        <v>0</v>
      </c>
      <c r="G15" s="22">
        <v>0.08</v>
      </c>
      <c r="H15" s="18">
        <f t="shared" si="1"/>
        <v>0</v>
      </c>
      <c r="I15" s="39" t="s">
        <v>23</v>
      </c>
    </row>
    <row r="16" spans="1:9" ht="47.25">
      <c r="A16" s="10">
        <v>6</v>
      </c>
      <c r="B16" s="14" t="s">
        <v>31</v>
      </c>
      <c r="C16" s="15" t="s">
        <v>15</v>
      </c>
      <c r="D16" s="16">
        <v>80</v>
      </c>
      <c r="E16" s="17"/>
      <c r="F16" s="18">
        <f t="shared" si="0"/>
        <v>0</v>
      </c>
      <c r="G16" s="22">
        <v>0.08</v>
      </c>
      <c r="H16" s="18">
        <f t="shared" si="1"/>
        <v>0</v>
      </c>
      <c r="I16" s="40" t="s">
        <v>23</v>
      </c>
    </row>
    <row r="17" spans="1:9" ht="15.75">
      <c r="A17" s="10">
        <v>7</v>
      </c>
      <c r="B17" s="14" t="s">
        <v>32</v>
      </c>
      <c r="C17" s="15" t="s">
        <v>15</v>
      </c>
      <c r="D17" s="16">
        <v>720</v>
      </c>
      <c r="E17" s="17"/>
      <c r="F17" s="18">
        <f t="shared" si="0"/>
        <v>0</v>
      </c>
      <c r="G17" s="20">
        <v>0.08</v>
      </c>
      <c r="H17" s="18">
        <f t="shared" si="1"/>
        <v>0</v>
      </c>
      <c r="I17" s="32" t="s">
        <v>24</v>
      </c>
    </row>
    <row r="18" spans="1:9" ht="47.25">
      <c r="A18" s="10">
        <v>8</v>
      </c>
      <c r="B18" s="23" t="s">
        <v>33</v>
      </c>
      <c r="C18" s="15" t="s">
        <v>15</v>
      </c>
      <c r="D18" s="16">
        <v>1</v>
      </c>
      <c r="E18" s="17"/>
      <c r="F18" s="18">
        <f t="shared" si="0"/>
        <v>0</v>
      </c>
      <c r="G18" s="20">
        <v>0.08</v>
      </c>
      <c r="H18" s="18">
        <f t="shared" si="1"/>
        <v>0</v>
      </c>
      <c r="I18" s="32" t="s">
        <v>39</v>
      </c>
    </row>
    <row r="19" spans="1:9" ht="31.5">
      <c r="A19" s="10">
        <v>9</v>
      </c>
      <c r="B19" s="24" t="s">
        <v>16</v>
      </c>
      <c r="C19" s="25" t="s">
        <v>15</v>
      </c>
      <c r="D19" s="26">
        <v>2</v>
      </c>
      <c r="E19" s="27"/>
      <c r="F19" s="18">
        <f t="shared" si="0"/>
        <v>0</v>
      </c>
      <c r="G19" s="19">
        <v>0.08</v>
      </c>
      <c r="H19" s="18">
        <f t="shared" si="1"/>
        <v>0</v>
      </c>
      <c r="I19" s="33" t="s">
        <v>17</v>
      </c>
    </row>
    <row r="20" spans="1:9" ht="47.25">
      <c r="A20" s="10">
        <v>10</v>
      </c>
      <c r="B20" s="14" t="s">
        <v>18</v>
      </c>
      <c r="C20" s="28" t="s">
        <v>15</v>
      </c>
      <c r="D20" s="16">
        <v>20</v>
      </c>
      <c r="E20" s="17"/>
      <c r="F20" s="18">
        <f t="shared" si="0"/>
        <v>0</v>
      </c>
      <c r="G20" s="22">
        <v>0.08</v>
      </c>
      <c r="H20" s="18">
        <f t="shared" si="1"/>
        <v>0</v>
      </c>
      <c r="I20" s="43" t="s">
        <v>23</v>
      </c>
    </row>
    <row r="21" spans="1:9" ht="47.25">
      <c r="A21" s="10">
        <v>11</v>
      </c>
      <c r="B21" s="14" t="s">
        <v>19</v>
      </c>
      <c r="C21" s="28" t="s">
        <v>15</v>
      </c>
      <c r="D21" s="16">
        <v>10</v>
      </c>
      <c r="E21" s="17"/>
      <c r="F21" s="18">
        <f t="shared" si="0"/>
        <v>0</v>
      </c>
      <c r="G21" s="22">
        <v>0.08</v>
      </c>
      <c r="H21" s="18">
        <f t="shared" si="1"/>
        <v>0</v>
      </c>
      <c r="I21" s="45" t="s">
        <v>23</v>
      </c>
    </row>
    <row r="22" spans="1:9" ht="47.25">
      <c r="A22" s="10">
        <v>12</v>
      </c>
      <c r="B22" s="14" t="s">
        <v>34</v>
      </c>
      <c r="C22" s="15" t="s">
        <v>15</v>
      </c>
      <c r="D22" s="16">
        <v>2400</v>
      </c>
      <c r="E22" s="17"/>
      <c r="F22" s="18">
        <f t="shared" si="0"/>
        <v>0</v>
      </c>
      <c r="G22" s="22">
        <v>0.08</v>
      </c>
      <c r="H22" s="18">
        <f t="shared" si="1"/>
        <v>0</v>
      </c>
      <c r="I22" s="44" t="s">
        <v>23</v>
      </c>
    </row>
    <row r="23" spans="1:9" ht="31.5">
      <c r="A23" s="10">
        <v>13</v>
      </c>
      <c r="B23" s="14" t="s">
        <v>35</v>
      </c>
      <c r="C23" s="15" t="s">
        <v>15</v>
      </c>
      <c r="D23" s="16">
        <v>60</v>
      </c>
      <c r="E23" s="17"/>
      <c r="F23" s="18">
        <f t="shared" si="0"/>
        <v>0</v>
      </c>
      <c r="G23" s="22">
        <v>0.08</v>
      </c>
      <c r="H23" s="18">
        <f t="shared" si="1"/>
        <v>0</v>
      </c>
      <c r="I23" s="34" t="s">
        <v>40</v>
      </c>
    </row>
    <row r="24" spans="1:9" ht="31.5">
      <c r="A24" s="10">
        <v>14</v>
      </c>
      <c r="B24" s="14" t="s">
        <v>20</v>
      </c>
      <c r="C24" s="15" t="s">
        <v>15</v>
      </c>
      <c r="D24" s="16">
        <v>15</v>
      </c>
      <c r="E24" s="17"/>
      <c r="F24" s="18">
        <f t="shared" si="0"/>
        <v>0</v>
      </c>
      <c r="G24" s="22">
        <v>0.08</v>
      </c>
      <c r="H24" s="18">
        <f t="shared" si="1"/>
        <v>0</v>
      </c>
      <c r="I24" s="34" t="s">
        <v>40</v>
      </c>
    </row>
    <row r="25" spans="1:9" ht="78.75">
      <c r="A25" s="10">
        <v>15</v>
      </c>
      <c r="B25" s="14" t="s">
        <v>42</v>
      </c>
      <c r="C25" s="15" t="s">
        <v>15</v>
      </c>
      <c r="D25" s="16">
        <v>250</v>
      </c>
      <c r="E25" s="17"/>
      <c r="F25" s="18">
        <f t="shared" si="0"/>
        <v>0</v>
      </c>
      <c r="G25" s="20">
        <v>0.08</v>
      </c>
      <c r="H25" s="18">
        <f t="shared" si="1"/>
        <v>0</v>
      </c>
      <c r="I25" s="32" t="s">
        <v>24</v>
      </c>
    </row>
    <row r="26" spans="1:9" ht="31.5">
      <c r="A26" s="10">
        <v>16</v>
      </c>
      <c r="B26" s="29" t="s">
        <v>36</v>
      </c>
      <c r="C26" s="15" t="s">
        <v>15</v>
      </c>
      <c r="D26" s="16">
        <v>3</v>
      </c>
      <c r="E26" s="17"/>
      <c r="F26" s="18">
        <f t="shared" si="0"/>
        <v>0</v>
      </c>
      <c r="G26" s="20">
        <v>0.08</v>
      </c>
      <c r="H26" s="18">
        <f t="shared" si="1"/>
        <v>0</v>
      </c>
      <c r="I26" s="35" t="s">
        <v>41</v>
      </c>
    </row>
    <row r="27" spans="1:9" ht="31.5">
      <c r="A27" s="10">
        <v>17</v>
      </c>
      <c r="B27" s="29" t="s">
        <v>37</v>
      </c>
      <c r="C27" s="15" t="s">
        <v>15</v>
      </c>
      <c r="D27" s="30">
        <v>10</v>
      </c>
      <c r="E27" s="31"/>
      <c r="F27" s="18">
        <f t="shared" si="0"/>
        <v>0</v>
      </c>
      <c r="G27" s="22">
        <v>0.08</v>
      </c>
      <c r="H27" s="18">
        <f t="shared" si="1"/>
        <v>0</v>
      </c>
      <c r="I27" s="32" t="s">
        <v>3</v>
      </c>
    </row>
    <row r="28" spans="1:9" ht="31.5">
      <c r="A28" s="10">
        <v>18</v>
      </c>
      <c r="B28" s="29" t="s">
        <v>38</v>
      </c>
      <c r="C28" s="15" t="s">
        <v>15</v>
      </c>
      <c r="D28" s="30">
        <v>10</v>
      </c>
      <c r="E28" s="31"/>
      <c r="F28" s="18">
        <f t="shared" si="0"/>
        <v>0</v>
      </c>
      <c r="G28" s="22">
        <v>0.08</v>
      </c>
      <c r="H28" s="18">
        <f t="shared" si="1"/>
        <v>0</v>
      </c>
      <c r="I28" s="32" t="s">
        <v>3</v>
      </c>
    </row>
    <row r="29" spans="1:8" ht="15">
      <c r="A29" s="11"/>
      <c r="E29" s="12" t="s">
        <v>21</v>
      </c>
      <c r="F29" s="13">
        <f>SUM(F11:F28)</f>
        <v>0</v>
      </c>
      <c r="G29" s="12"/>
      <c r="H29" s="13">
        <f>SUM(H11:H28)</f>
        <v>0</v>
      </c>
    </row>
    <row r="35" ht="15">
      <c r="G35" s="2" t="s">
        <v>22</v>
      </c>
    </row>
  </sheetData>
  <sheetProtection selectLockedCells="1" selectUnlockedCells="1"/>
  <mergeCells count="1">
    <mergeCell ref="E5:H5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2018-04-03T09:45:37Z</dcterms:modified>
  <cp:category/>
  <cp:version/>
  <cp:contentType/>
  <cp:contentStatus/>
</cp:coreProperties>
</file>