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60" windowWidth="19440" windowHeight="12240" firstSheet="1" activeTab="1"/>
  </bookViews>
  <sheets>
    <sheet name="Nazwy" sheetId="17" r:id="rId1"/>
    <sheet name="Zestawienie badań lab." sheetId="24" r:id="rId2"/>
  </sheets>
  <definedNames>
    <definedName name="_xlnm._FilterDatabase" localSheetId="0" hidden="1">Nazwy!$D$1:$H$120</definedName>
    <definedName name="_xlnm._FilterDatabase" localSheetId="1" hidden="1">'Zestawienie badań lab.'!$A$3:$H$194</definedName>
    <definedName name="_xlnm.Print_Area" localSheetId="0">Nazwy!$D$1:$F$145</definedName>
    <definedName name="Odbiorcy" localSheetId="1">#REF!</definedName>
    <definedName name="Odbiorcy">#REF!</definedName>
    <definedName name="_xlnm.Print_Titles" localSheetId="0">Nazwy!$1:$1</definedName>
  </definedNames>
  <calcPr calcId="125725"/>
</workbook>
</file>

<file path=xl/calcChain.xml><?xml version="1.0" encoding="utf-8"?>
<calcChain xmlns="http://schemas.openxmlformats.org/spreadsheetml/2006/main">
  <c r="E12" i="24"/>
  <c r="E14"/>
  <c r="E15"/>
  <c r="E16"/>
  <c r="E17"/>
  <c r="E18"/>
  <c r="E19"/>
  <c r="E20"/>
  <c r="E21"/>
  <c r="E22"/>
  <c r="E23"/>
  <c r="E24"/>
  <c r="E25"/>
  <c r="E26"/>
  <c r="E27"/>
  <c r="E28"/>
  <c r="E81"/>
  <c r="E29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2"/>
  <c r="E84"/>
  <c r="E85"/>
  <c r="E86"/>
  <c r="E87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2"/>
  <c r="E143"/>
  <c r="E144"/>
  <c r="E145"/>
  <c r="E147"/>
  <c r="E148"/>
  <c r="E149"/>
  <c r="E150"/>
  <c r="E151"/>
  <c r="E152"/>
  <c r="E154"/>
  <c r="E155"/>
  <c r="E156"/>
  <c r="E157"/>
  <c r="E158"/>
  <c r="E159"/>
  <c r="E160"/>
  <c r="E161"/>
  <c r="E162"/>
  <c r="E163"/>
  <c r="E164"/>
  <c r="E165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5"/>
  <c r="E186"/>
  <c r="E187"/>
  <c r="E188"/>
  <c r="E189"/>
  <c r="E190"/>
  <c r="E191"/>
  <c r="E192"/>
  <c r="E193"/>
  <c r="E7"/>
  <c r="E8"/>
  <c r="E9"/>
  <c r="E10"/>
  <c r="E11"/>
  <c r="C194"/>
  <c r="E6"/>
  <c r="E194" s="1"/>
  <c r="A186"/>
  <c r="A187" s="1"/>
  <c r="A188" s="1"/>
  <c r="A189" s="1"/>
  <c r="A190" s="1"/>
  <c r="A191" s="1"/>
  <c r="A168"/>
  <c r="A169" s="1"/>
  <c r="A170" s="1"/>
  <c r="A171" s="1"/>
  <c r="A172" s="1"/>
  <c r="A173" s="1"/>
  <c r="A174" s="1"/>
  <c r="A175" s="1"/>
  <c r="A155"/>
  <c r="A156" s="1"/>
  <c r="A157" s="1"/>
  <c r="A148"/>
  <c r="A149" s="1"/>
  <c r="A150" s="1"/>
  <c r="A143"/>
  <c r="A144" s="1"/>
  <c r="A145" s="1"/>
  <c r="A90"/>
  <c r="A91" s="1"/>
  <c r="A92" s="1"/>
  <c r="A93" s="1"/>
  <c r="A94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85"/>
  <c r="A86" s="1"/>
  <c r="A87" s="1"/>
  <c r="A51"/>
  <c r="A52" s="1"/>
  <c r="A53" s="1"/>
  <c r="A54" s="1"/>
  <c r="A55" s="1"/>
  <c r="A56" s="1"/>
  <c r="A57" s="1"/>
  <c r="A58" s="1"/>
  <c r="A59" s="1"/>
  <c r="A63" s="1"/>
  <c r="A64" s="1"/>
  <c r="A65" s="1"/>
  <c r="A66" s="1"/>
  <c r="A67" s="1"/>
  <c r="A68" s="1"/>
  <c r="A71" s="1"/>
  <c r="A73" s="1"/>
  <c r="A32"/>
  <c r="A33" s="1"/>
  <c r="A34" s="1"/>
  <c r="A37" s="1"/>
  <c r="A38" s="1"/>
  <c r="A39" s="1"/>
  <c r="A40" s="1"/>
  <c r="A41" s="1"/>
  <c r="A42" s="1"/>
  <c r="A43" s="1"/>
  <c r="A44" s="1"/>
  <c r="A45" s="1"/>
  <c r="A46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7"/>
  <c r="A8" s="1"/>
  <c r="A9" s="1"/>
  <c r="A10" s="1"/>
  <c r="A11" s="1"/>
  <c r="A12" s="1"/>
  <c r="A176" l="1"/>
  <c r="A177" s="1"/>
  <c r="A178" s="1"/>
  <c r="H120" i="17" l="1"/>
  <c r="G120"/>
  <c r="H141"/>
  <c r="G141"/>
  <c r="H145"/>
  <c r="G145"/>
  <c r="H144"/>
  <c r="G144"/>
  <c r="H143"/>
  <c r="G143"/>
  <c r="H142"/>
  <c r="G142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G2"/>
  <c r="H2" l="1"/>
</calcChain>
</file>

<file path=xl/sharedStrings.xml><?xml version="1.0" encoding="utf-8"?>
<sst xmlns="http://schemas.openxmlformats.org/spreadsheetml/2006/main" count="1292" uniqueCount="467">
  <si>
    <t>Kod</t>
  </si>
  <si>
    <t>Wymaz z rurki tracheotomijnej</t>
  </si>
  <si>
    <t>BAKTERIOLOGIA</t>
  </si>
  <si>
    <t>BAK54</t>
  </si>
  <si>
    <t>LIT</t>
  </si>
  <si>
    <t>BIOCHEMIA</t>
  </si>
  <si>
    <t>POSIEW KRWI NA TLENOWCE</t>
  </si>
  <si>
    <t>BAKWKT</t>
  </si>
  <si>
    <t>POSIEW KRWI NA BEZTLENOWCE</t>
  </si>
  <si>
    <t>BAKWB</t>
  </si>
  <si>
    <t>PŁYN Z OPŁUCNEJ NA BEZTLENOWCE</t>
  </si>
  <si>
    <t>BAK95</t>
  </si>
  <si>
    <t>PŁYN Z OPŁUCNEJ NA TLENOWCE</t>
  </si>
  <si>
    <t>BAK94</t>
  </si>
  <si>
    <t>POSIEW PLWOCINY W KIER. BK</t>
  </si>
  <si>
    <t>BAK105</t>
  </si>
  <si>
    <t>ODCZYN WAALER-ROSEGO</t>
  </si>
  <si>
    <t>SEROLOGIA</t>
  </si>
  <si>
    <t>ODWAR</t>
  </si>
  <si>
    <t>BORRELIA BURG.IgM</t>
  </si>
  <si>
    <t>BORM</t>
  </si>
  <si>
    <t>BORRELIA BURG.IgG</t>
  </si>
  <si>
    <t>BORG</t>
  </si>
  <si>
    <t>Kał na resztki pokarmowe</t>
  </si>
  <si>
    <t>ANALITYKA OGÓLNA</t>
  </si>
  <si>
    <t>KALRP</t>
  </si>
  <si>
    <t>PJC1</t>
  </si>
  <si>
    <t>PMR BADANIE OGÓLNE</t>
  </si>
  <si>
    <t>PMR</t>
  </si>
  <si>
    <t>PJC</t>
  </si>
  <si>
    <t>BIAŁKOMOCZ DOBOWY</t>
  </si>
  <si>
    <t>BMD</t>
  </si>
  <si>
    <t>Białko Benca Jonesa</t>
  </si>
  <si>
    <t>BENJON</t>
  </si>
  <si>
    <t>USR</t>
  </si>
  <si>
    <t>TRANSFERYNA</t>
  </si>
  <si>
    <t>TRANS</t>
  </si>
  <si>
    <t>TESTOSTERON</t>
  </si>
  <si>
    <t>TESTO</t>
  </si>
  <si>
    <t>PROGESTERON</t>
  </si>
  <si>
    <t>PROG</t>
  </si>
  <si>
    <t>P/C anty TPO</t>
  </si>
  <si>
    <t>PCATPO</t>
  </si>
  <si>
    <t>LDH</t>
  </si>
  <si>
    <t>kwas foliowy</t>
  </si>
  <si>
    <t>KWFOL</t>
  </si>
  <si>
    <t>kortyzol</t>
  </si>
  <si>
    <t>KORT</t>
  </si>
  <si>
    <t>GLUKOZA W MOCZU</t>
  </si>
  <si>
    <t>GLUM</t>
  </si>
  <si>
    <t>FERRYTYNA</t>
  </si>
  <si>
    <t>FERR</t>
  </si>
  <si>
    <t>ESTRADIOL</t>
  </si>
  <si>
    <t>ESTR</t>
  </si>
  <si>
    <t>CEA</t>
  </si>
  <si>
    <t>BILIRUBINA POŚREDNIA</t>
  </si>
  <si>
    <t>BILP</t>
  </si>
  <si>
    <t>OPRNOŚĆ OSMOTYCZNA</t>
  </si>
  <si>
    <t>HEMATOLOGIA</t>
  </si>
  <si>
    <t>OPORN</t>
  </si>
  <si>
    <t>Liczba płytek krwi - metoda komorowa</t>
  </si>
  <si>
    <t>PLT_M</t>
  </si>
  <si>
    <t>Przeciwciała anty-D</t>
  </si>
  <si>
    <t>PAD_M</t>
  </si>
  <si>
    <t>Anty HBS</t>
  </si>
  <si>
    <t>ANHBS</t>
  </si>
  <si>
    <t>KAŁ NA SALMONELLĘ</t>
  </si>
  <si>
    <t>BAK101</t>
  </si>
  <si>
    <t>WYMAZ Z POCHWY</t>
  </si>
  <si>
    <t>BAK99</t>
  </si>
  <si>
    <t>P/C ODPORNOŚCIOWE U CIĘŻARNYCH</t>
  </si>
  <si>
    <t>PCODP</t>
  </si>
  <si>
    <t>IG anty D - kwalifikacja do podania</t>
  </si>
  <si>
    <t>IGAD</t>
  </si>
  <si>
    <t>TEST CIĄŻOWY W MOCZU</t>
  </si>
  <si>
    <t>PRCIA</t>
  </si>
  <si>
    <t>beta HCG</t>
  </si>
  <si>
    <t>HCG</t>
  </si>
  <si>
    <t>GLUKOZA 75 g po 1 h</t>
  </si>
  <si>
    <t>GLU75</t>
  </si>
  <si>
    <t>GLUKOZA 75 g po 2 h</t>
  </si>
  <si>
    <t>GLU2H7</t>
  </si>
  <si>
    <t>POSIEW KAŁU - JERSINIOZA</t>
  </si>
  <si>
    <t>BAKPKJ</t>
  </si>
  <si>
    <t>WYMAZ Z GARDŁA</t>
  </si>
  <si>
    <t>BAK97</t>
  </si>
  <si>
    <t>Posiew kału pediatryczny</t>
  </si>
  <si>
    <t>BAK50</t>
  </si>
  <si>
    <t>WYMAZ Z UCHA</t>
  </si>
  <si>
    <t>BAK103</t>
  </si>
  <si>
    <t>POSIEW KRWI</t>
  </si>
  <si>
    <t>BAK100</t>
  </si>
  <si>
    <t>RSV IgM</t>
  </si>
  <si>
    <t>RSVIGM</t>
  </si>
  <si>
    <t>RSV IgG</t>
  </si>
  <si>
    <t>RSVIGG</t>
  </si>
  <si>
    <t>Czynnik reumatoidalny RF</t>
  </si>
  <si>
    <t>RF</t>
  </si>
  <si>
    <t>MYCOPLSMA PNEUMONIAE IgM</t>
  </si>
  <si>
    <t>MYCPNM</t>
  </si>
  <si>
    <t>MYCOPLSMA PNEUMONIAE IgG</t>
  </si>
  <si>
    <t>MYCPNG</t>
  </si>
  <si>
    <t>CHLAMYDIA TRACHOMATIS IgM</t>
  </si>
  <si>
    <t>CHLTRM</t>
  </si>
  <si>
    <t>CHLAMYDIA TRACHOMATIS IgG</t>
  </si>
  <si>
    <t>CHLTRG</t>
  </si>
  <si>
    <t>CHLAMYDIA PNEUMONIAE IgM</t>
  </si>
  <si>
    <t>CHLPNM</t>
  </si>
  <si>
    <t>CHLAMYDIA PNEUMONIAE IgG</t>
  </si>
  <si>
    <t>CHLPNG</t>
  </si>
  <si>
    <t>Lamblie w kale t.Elisa</t>
  </si>
  <si>
    <t>LAMB</t>
  </si>
  <si>
    <t>ROTAWIRUSY W KALE</t>
  </si>
  <si>
    <t>KALROT</t>
  </si>
  <si>
    <t>KAŁ NA PASOŻYTY</t>
  </si>
  <si>
    <t>KALPAS</t>
  </si>
  <si>
    <t>ADENOWIRUSY W KALE</t>
  </si>
  <si>
    <t>KALADE</t>
  </si>
  <si>
    <t>Antygen H. pylori w kale</t>
  </si>
  <si>
    <t>AHPYL</t>
  </si>
  <si>
    <t>PROTEINOGRAM</t>
  </si>
  <si>
    <t>PROT</t>
  </si>
  <si>
    <t>WITAMINA B12</t>
  </si>
  <si>
    <t>WITB12</t>
  </si>
  <si>
    <t>TIBC</t>
  </si>
  <si>
    <t>SEROMUKOIDY</t>
  </si>
  <si>
    <t>SEROM</t>
  </si>
  <si>
    <t>Mononukleoza zakaźna</t>
  </si>
  <si>
    <t>MONONU</t>
  </si>
  <si>
    <t>POSIEW MOCZU</t>
  </si>
  <si>
    <t>BAK96</t>
  </si>
  <si>
    <t>POSIEW Z JAM CIAŁA NA BEZTLENOWCE</t>
  </si>
  <si>
    <t>BAK93</t>
  </si>
  <si>
    <t>POSIEW Z JAM CIAŁA NA TLENOWCE</t>
  </si>
  <si>
    <t>BAK92</t>
  </si>
  <si>
    <t>POSIEW ROPY NA BEZTLENOWCE</t>
  </si>
  <si>
    <t>BAK60</t>
  </si>
  <si>
    <t>Posiew kału ogólny od chorych</t>
  </si>
  <si>
    <t>BAK51</t>
  </si>
  <si>
    <t>ANTYBIOGRAM DO DODATNICH POSIEWÓW</t>
  </si>
  <si>
    <t>BAK112</t>
  </si>
  <si>
    <t>POSIEW ROPY NA TLENOWCE</t>
  </si>
  <si>
    <t>BAK107</t>
  </si>
  <si>
    <t>WYMAZ Z RAN, OWRZODZEŃ, CZYRAKÓW</t>
  </si>
  <si>
    <t>BAK102</t>
  </si>
  <si>
    <t>Próba zgodn. 4 jedn.</t>
  </si>
  <si>
    <t>PRZGO4</t>
  </si>
  <si>
    <t>Próba zgodn. 3 jedn.</t>
  </si>
  <si>
    <t>PRZGO3</t>
  </si>
  <si>
    <t>Próba zgodn. 2 jedn.</t>
  </si>
  <si>
    <t>PRZGO2</t>
  </si>
  <si>
    <t>Próba zgodn. 1 jedn.</t>
  </si>
  <si>
    <t>PRZGOD</t>
  </si>
  <si>
    <t>KAŁ NA KREW UTAJONĄ</t>
  </si>
  <si>
    <t>KALKR</t>
  </si>
  <si>
    <t>BIAŁKO CAŁKOWITE</t>
  </si>
  <si>
    <t>TP</t>
  </si>
  <si>
    <t>PSA</t>
  </si>
  <si>
    <t>Helicobacter Pylori</t>
  </si>
  <si>
    <t>HPSUR</t>
  </si>
  <si>
    <t>FT4</t>
  </si>
  <si>
    <t>FSH</t>
  </si>
  <si>
    <t>FOSFORANY</t>
  </si>
  <si>
    <t>FOSF</t>
  </si>
  <si>
    <t>ESTERAZA CHOLINOWA</t>
  </si>
  <si>
    <t>ESCHOL</t>
  </si>
  <si>
    <t>CA-125</t>
  </si>
  <si>
    <t>CA125</t>
  </si>
  <si>
    <t>ALBUMINA</t>
  </si>
  <si>
    <t>ALB</t>
  </si>
  <si>
    <t>P/c ANTY HbS</t>
  </si>
  <si>
    <t>AHbS</t>
  </si>
  <si>
    <t>AFP</t>
  </si>
  <si>
    <t>Grupa krwi</t>
  </si>
  <si>
    <t>GRKRWI</t>
  </si>
  <si>
    <t>ASO ilościowo</t>
  </si>
  <si>
    <t>ASO</t>
  </si>
  <si>
    <t>Panel narkotykowy</t>
  </si>
  <si>
    <t>NARKOT</t>
  </si>
  <si>
    <t>Benzodiazepiny</t>
  </si>
  <si>
    <t>BENZO</t>
  </si>
  <si>
    <t>Badanie ogólne moczu</t>
  </si>
  <si>
    <t>MOCZ</t>
  </si>
  <si>
    <t>GAZOMETRIA</t>
  </si>
  <si>
    <t>GAZ</t>
  </si>
  <si>
    <t>MOCZNIK</t>
  </si>
  <si>
    <t>UREA</t>
  </si>
  <si>
    <t>KWAS MOCZOWY</t>
  </si>
  <si>
    <t>UA</t>
  </si>
  <si>
    <t>TSH 3 GEN</t>
  </si>
  <si>
    <t>TSH</t>
  </si>
  <si>
    <t>TROPONINA T</t>
  </si>
  <si>
    <t>TROP</t>
  </si>
  <si>
    <t>TRÓJGLICERYDY</t>
  </si>
  <si>
    <t>TG</t>
  </si>
  <si>
    <t>P/C ANTY HIV 1/2</t>
  </si>
  <si>
    <t>PCHIV</t>
  </si>
  <si>
    <t>MAGNEZ</t>
  </si>
  <si>
    <t>MG</t>
  </si>
  <si>
    <t>CHOLESTEROL LDL</t>
  </si>
  <si>
    <t>LDL</t>
  </si>
  <si>
    <t>CHOLESTEROL HDL</t>
  </si>
  <si>
    <t>HDL</t>
  </si>
  <si>
    <t>P/C ANTY HCV</t>
  </si>
  <si>
    <t>HCV</t>
  </si>
  <si>
    <t>ANTYGEN HBS</t>
  </si>
  <si>
    <t>HBSAG</t>
  </si>
  <si>
    <t>HBA1C</t>
  </si>
  <si>
    <t>eGFR</t>
  </si>
  <si>
    <t>GFR</t>
  </si>
  <si>
    <t>FT3</t>
  </si>
  <si>
    <t>ŻELAZO</t>
  </si>
  <si>
    <t>FE</t>
  </si>
  <si>
    <t>ALKOHOL ETYLOWY WE KRWI ILOŚCIOWO</t>
  </si>
  <si>
    <t>ETANOL</t>
  </si>
  <si>
    <t>D-DIMERY</t>
  </si>
  <si>
    <t>DDIM</t>
  </si>
  <si>
    <t>CK-MB</t>
  </si>
  <si>
    <t>CKMB</t>
  </si>
  <si>
    <t>CK - kinaza kreatyninowa</t>
  </si>
  <si>
    <t>CK</t>
  </si>
  <si>
    <t>CHOLESTEROL CAŁKOWITY</t>
  </si>
  <si>
    <t>CHOL</t>
  </si>
  <si>
    <t>CA 19.9</t>
  </si>
  <si>
    <t>CA199</t>
  </si>
  <si>
    <t>WAPŃ</t>
  </si>
  <si>
    <t>CA</t>
  </si>
  <si>
    <t>BILIRUBINA BEZPOŚREDNIA</t>
  </si>
  <si>
    <t>BILD</t>
  </si>
  <si>
    <t>AMYLAZA W SUROWICY</t>
  </si>
  <si>
    <t>AMYS</t>
  </si>
  <si>
    <t>AMYLAZA W MOCZU</t>
  </si>
  <si>
    <t>AMYLM</t>
  </si>
  <si>
    <t>FOSFATAZA ZASADOWA</t>
  </si>
  <si>
    <t>ALP</t>
  </si>
  <si>
    <t>RETIKULOCYTY</t>
  </si>
  <si>
    <t>RETI</t>
  </si>
  <si>
    <t>PCM - ZOL Głogówek</t>
  </si>
  <si>
    <t>FIBRYNOGEN</t>
  </si>
  <si>
    <t>FIBR</t>
  </si>
  <si>
    <t>PCM - Poradnia Zdrowia Psychicznego</t>
  </si>
  <si>
    <t>CZAS KOALINOWO-KEFALINOWY</t>
  </si>
  <si>
    <t>APT</t>
  </si>
  <si>
    <t>PCM - Poradnia Urazowo - Ortopedyczna</t>
  </si>
  <si>
    <t>SÓD</t>
  </si>
  <si>
    <t>NA2</t>
  </si>
  <si>
    <t>PCM - Poradnia Onkologiczna</t>
  </si>
  <si>
    <t>KREATYNINA</t>
  </si>
  <si>
    <t>KREA</t>
  </si>
  <si>
    <t>PCM - Poradnia Medycyny Pracy</t>
  </si>
  <si>
    <t>POTAS</t>
  </si>
  <si>
    <t>K</t>
  </si>
  <si>
    <t>PCM - Poradnia Kardiologiczna</t>
  </si>
  <si>
    <t>GLUKOZA</t>
  </si>
  <si>
    <t>GLU</t>
  </si>
  <si>
    <t>PCM - Poradnia Dermatologiczna</t>
  </si>
  <si>
    <t>GGT</t>
  </si>
  <si>
    <t>PCM - Poradnia Chirurgiczna</t>
  </si>
  <si>
    <t>CRP ilościowo</t>
  </si>
  <si>
    <t>CRP</t>
  </si>
  <si>
    <t xml:space="preserve">PCM - Oddział Wewnętrzny </t>
  </si>
  <si>
    <t>CHLORKI</t>
  </si>
  <si>
    <t>CL</t>
  </si>
  <si>
    <t>PCM - Oddział Położniczy</t>
  </si>
  <si>
    <t>BILIRUBINA CAŁKOWITA</t>
  </si>
  <si>
    <t>BILT</t>
  </si>
  <si>
    <t>PCM - Oddział Noworodkowy</t>
  </si>
  <si>
    <t>AST</t>
  </si>
  <si>
    <t>PCM - Oddział gin-poł</t>
  </si>
  <si>
    <t>ALT</t>
  </si>
  <si>
    <t>PCM - Oddział Ginekologiczny</t>
  </si>
  <si>
    <t>ROZMAZ</t>
  </si>
  <si>
    <t>PCM - Oddział Dziecięcy</t>
  </si>
  <si>
    <t>PT [wsk. INR]</t>
  </si>
  <si>
    <t>PT</t>
  </si>
  <si>
    <t>PCM - Oddział Chirurgii Ogólnej</t>
  </si>
  <si>
    <t>MORFOLOGIA 3 DIF</t>
  </si>
  <si>
    <t>MORF</t>
  </si>
  <si>
    <t>PCM - Izba Przyjęć</t>
  </si>
  <si>
    <t>OB PO 1 GODZINIE</t>
  </si>
  <si>
    <t>OB</t>
  </si>
  <si>
    <t>PCM</t>
  </si>
  <si>
    <t>Nazwa badania</t>
  </si>
  <si>
    <t>Grupa badań</t>
  </si>
  <si>
    <t>Zleceniodawca</t>
  </si>
  <si>
    <t>BTA1</t>
  </si>
  <si>
    <t>HAV</t>
  </si>
  <si>
    <t>HCVPCR</t>
  </si>
  <si>
    <t>WBC1</t>
  </si>
  <si>
    <t>BEZPOŚREDNI TEST ANTYGLOBULINOWY</t>
  </si>
  <si>
    <t>IMMUNOCHEMIA</t>
  </si>
  <si>
    <t>P/C ANTY HAV IgM</t>
  </si>
  <si>
    <t>HCV metoda ilościowa (met. PCR)</t>
  </si>
  <si>
    <t>WBC- KRWINKI BIAŁE</t>
  </si>
  <si>
    <t>Licznik</t>
  </si>
  <si>
    <t>BTA</t>
  </si>
  <si>
    <t>RSV</t>
  </si>
  <si>
    <t>BEZPOŚREDNI TEST ANTYGLOBULINOWY-1</t>
  </si>
  <si>
    <t>PŁYN Z JAM CIAŁA-1</t>
  </si>
  <si>
    <t>Płyn z jam ciała-2</t>
  </si>
  <si>
    <t>RSV IgGG</t>
  </si>
  <si>
    <t>Badania toksykologiczne</t>
  </si>
  <si>
    <t>Markery nowotworowe</t>
  </si>
  <si>
    <t>Koaguologia</t>
  </si>
  <si>
    <t>Bakteriologia</t>
  </si>
  <si>
    <t>Hematologia</t>
  </si>
  <si>
    <t>Analityka ogólna</t>
  </si>
  <si>
    <t>Biochemia</t>
  </si>
  <si>
    <t>Badania infekcyjne</t>
  </si>
  <si>
    <t>Serologia</t>
  </si>
  <si>
    <t>Immunochemia</t>
  </si>
  <si>
    <t>cena jednostkowa</t>
  </si>
  <si>
    <t>wartość</t>
  </si>
  <si>
    <t>razem</t>
  </si>
  <si>
    <t>Mikro albumina w moczu</t>
  </si>
  <si>
    <t>Klirens kreatyniny</t>
  </si>
  <si>
    <t>Prolaktyna</t>
  </si>
  <si>
    <t>LH</t>
  </si>
  <si>
    <t>Konieczność wykonania w trybie cito</t>
  </si>
  <si>
    <t>Odpowiedz wykonawcy TAK/NIE</t>
  </si>
  <si>
    <t>Max czas wykonania badania</t>
  </si>
  <si>
    <t>x</t>
  </si>
  <si>
    <t>6h</t>
  </si>
  <si>
    <t>tak</t>
  </si>
  <si>
    <t>4h</t>
  </si>
  <si>
    <t>2 dni</t>
  </si>
  <si>
    <t>tak max. 2h</t>
  </si>
  <si>
    <t>3h</t>
  </si>
  <si>
    <t>7 dni</t>
  </si>
  <si>
    <t>4 dni</t>
  </si>
  <si>
    <t>2h</t>
  </si>
  <si>
    <t>1 dzień</t>
  </si>
  <si>
    <t>3 dni</t>
  </si>
  <si>
    <t>8 dni</t>
  </si>
  <si>
    <t>Posiew z drenu, narzędzi, końcówki wkłucia, materiału sródoperacyjnego</t>
  </si>
  <si>
    <t>60 dni</t>
  </si>
  <si>
    <t>1 dzien</t>
  </si>
  <si>
    <t>5 dni</t>
  </si>
  <si>
    <t>6 dni</t>
  </si>
  <si>
    <t>9 dni</t>
  </si>
  <si>
    <t>6 h</t>
  </si>
  <si>
    <t>Sporal SPC</t>
  </si>
  <si>
    <t>l.p.</t>
  </si>
  <si>
    <t>DATA I PODPIS OFERENTA</t>
  </si>
  <si>
    <t>RSV IgGM</t>
  </si>
  <si>
    <t>Szacunkowa ilość badań w okresie 24 miesiecy</t>
  </si>
  <si>
    <t>Załącznik nr 2</t>
  </si>
  <si>
    <t>ZESTAWIENIE BADAŃ LABORATORYJNYCH</t>
  </si>
  <si>
    <t>Wymaz z szyjki macicy w kierunku bakterii tlenowych i grzybów drożdżopodobnych</t>
  </si>
  <si>
    <t>Wymaz z ucha</t>
  </si>
  <si>
    <t>Wymaz z ran, owrzodzeń, czyraków</t>
  </si>
  <si>
    <t>Wymaz z pochwy GBS</t>
  </si>
  <si>
    <t>Wymaz z gardła</t>
  </si>
  <si>
    <t>Wymaz z pochwy</t>
  </si>
  <si>
    <t>Posiew z jam ciała na tlenowce</t>
  </si>
  <si>
    <t>Posiew z jam ciała na beztlenowce</t>
  </si>
  <si>
    <t>Posiew ropy na tlenowce</t>
  </si>
  <si>
    <t>Posiew ropy na beztlenowce</t>
  </si>
  <si>
    <t>Posiew plwociny w kier. BK</t>
  </si>
  <si>
    <t>Posiew moczu</t>
  </si>
  <si>
    <t>Posiew krwi na tlenowce</t>
  </si>
  <si>
    <t>Posiew krwi na beztlenowce</t>
  </si>
  <si>
    <t>Posiew kału - jerslnioza</t>
  </si>
  <si>
    <t>Płyn z opłucnej na tlenowce</t>
  </si>
  <si>
    <t>Płyn z opłucnej na beztlenowce</t>
  </si>
  <si>
    <t>Kał na salmonellę</t>
  </si>
  <si>
    <t>Antybiogram dododatnich posiewów</t>
  </si>
  <si>
    <t>Wymaz z pochwy w kierunku bakterii tlenowych i grzybów drożdżopodobnych</t>
  </si>
  <si>
    <t>Wymaz cewki moczowej B (beztlenowce)</t>
  </si>
  <si>
    <t>Wymaz z cewki moczowej T (tlenowce)</t>
  </si>
  <si>
    <t>Witamina D 25 (OH)</t>
  </si>
  <si>
    <t>Żelazo</t>
  </si>
  <si>
    <t>Witamina B12</t>
  </si>
  <si>
    <t>Wapń</t>
  </si>
  <si>
    <t>Trójglicerydy</t>
  </si>
  <si>
    <t>Sód</t>
  </si>
  <si>
    <t>Seromukoidy</t>
  </si>
  <si>
    <t>Proteinogram</t>
  </si>
  <si>
    <t>Potas</t>
  </si>
  <si>
    <t>Odczyn Waaler-Rosego</t>
  </si>
  <si>
    <t>Mocznik</t>
  </si>
  <si>
    <t>Magnez</t>
  </si>
  <si>
    <t>Lit</t>
  </si>
  <si>
    <t>Kwas moczowy</t>
  </si>
  <si>
    <t>Kreatynina</t>
  </si>
  <si>
    <t>Glukoza w moczu</t>
  </si>
  <si>
    <t>Glukoza 75 g po 2 h</t>
  </si>
  <si>
    <t>Glukoza 75 g po 1 h</t>
  </si>
  <si>
    <t>Glukoza</t>
  </si>
  <si>
    <t>Gazometria</t>
  </si>
  <si>
    <t>Alkohol etylowy we krwi ilościowo</t>
  </si>
  <si>
    <t>Hemoglobina tlenkowęglowa COHB</t>
  </si>
  <si>
    <t>Antygen HBS</t>
  </si>
  <si>
    <t>P/C odpornościowe u ciężarnych</t>
  </si>
  <si>
    <t>Bezpośredni test antyglobulinowy</t>
  </si>
  <si>
    <t>Cholesterol LDL</t>
  </si>
  <si>
    <t>Cholesterol HDL</t>
  </si>
  <si>
    <t>Cholesterol całkowity</t>
  </si>
  <si>
    <t>Chlorki</t>
  </si>
  <si>
    <t>Bilirubina pośrednia</t>
  </si>
  <si>
    <t>Bilirubina całkowita</t>
  </si>
  <si>
    <t>Bilirubina bezpośrednia</t>
  </si>
  <si>
    <t>Białko całkowite</t>
  </si>
  <si>
    <t>Amylaza w surowicy</t>
  </si>
  <si>
    <t>Amylaza w moczu</t>
  </si>
  <si>
    <t>Czas koalinowo-kefalinowy</t>
  </si>
  <si>
    <t>Fibrynogen</t>
  </si>
  <si>
    <t>Transferyna</t>
  </si>
  <si>
    <t>Testosteroon</t>
  </si>
  <si>
    <t>Progesteron</t>
  </si>
  <si>
    <t>Kwas foliowy</t>
  </si>
  <si>
    <t>Kortyzol</t>
  </si>
  <si>
    <t>Ferrytyna</t>
  </si>
  <si>
    <t>Estradiol</t>
  </si>
  <si>
    <t>Beta HCG</t>
  </si>
  <si>
    <t>Rotawirusy w kale</t>
  </si>
  <si>
    <t>Test ciążowy w moczu</t>
  </si>
  <si>
    <t>PMR badanie ogólne</t>
  </si>
  <si>
    <t>Płyn z jam ciał - badanie szczegółowe</t>
  </si>
  <si>
    <t>Kał na pasożyty</t>
  </si>
  <si>
    <t>Kał na krew utajoną</t>
  </si>
  <si>
    <t>Białkomocz dobowy</t>
  </si>
  <si>
    <t>Adenowirusy w kale</t>
  </si>
  <si>
    <t>WBC - krwinki białe</t>
  </si>
  <si>
    <t>Rozmaz</t>
  </si>
  <si>
    <t>Retikulocyty</t>
  </si>
  <si>
    <t>Oporność osmotyczna</t>
  </si>
  <si>
    <t>OB po 1 godzinie</t>
  </si>
  <si>
    <t>Morfologia 3 DIF</t>
  </si>
  <si>
    <t>Albumina</t>
  </si>
  <si>
    <t>Fosforany</t>
  </si>
  <si>
    <t>Esteraza cholinowa</t>
  </si>
  <si>
    <t>Fosfataza zasadowa</t>
  </si>
  <si>
    <t>Wirus EBV (Epsteina-Barr) p/c IgM</t>
  </si>
  <si>
    <t>Test Roma (Ca-125, HE 4, algorytm Roma)</t>
  </si>
  <si>
    <t>P/C ANTY HbS</t>
  </si>
  <si>
    <t>P/C ANTY CCP</t>
  </si>
  <si>
    <t>P/C dla receptora TSH/TRAb</t>
  </si>
  <si>
    <t>P/C ANA-panel Rheuma</t>
  </si>
  <si>
    <t>Posiew plwociny na tlenowce</t>
  </si>
  <si>
    <t>Posiew plwociny na beztlenowce</t>
  </si>
  <si>
    <t>P/C ANTY TG</t>
  </si>
  <si>
    <t>PTH</t>
  </si>
  <si>
    <t>Panel wątrobowy/nerkowy</t>
  </si>
  <si>
    <t>P/C ANTY HBc total</t>
  </si>
  <si>
    <t>NT proBNP</t>
  </si>
  <si>
    <t>Mykogram grzybów drożdżopodobnych</t>
  </si>
  <si>
    <t>Lipaza</t>
  </si>
  <si>
    <t>Insulina</t>
  </si>
  <si>
    <t>IgE całkowite</t>
  </si>
  <si>
    <t>Identyfikacja szczepów bakteryjnych</t>
  </si>
  <si>
    <t>Identyfikacja szczepów drożdżopodobnych</t>
  </si>
  <si>
    <t>Homocysteina</t>
  </si>
  <si>
    <t>HE4</t>
  </si>
  <si>
    <t>CMV P/C IgM</t>
  </si>
  <si>
    <t>CMV P/C IgG</t>
  </si>
  <si>
    <t>Badanie materiału na grzyby drożdżopodobne</t>
  </si>
  <si>
    <t>Clostridium difficile-toksyna A + B</t>
  </si>
  <si>
    <t>ANCA P/C przeciw granulocytom</t>
  </si>
  <si>
    <t>PCT prokalcytonina</t>
  </si>
  <si>
    <t>Test grypowy</t>
  </si>
  <si>
    <t>Konkurs ofert nr K/1/III/2019</t>
  </si>
  <si>
    <t>Badania inne</t>
  </si>
  <si>
    <t>Kalprotektyna z kału</t>
  </si>
  <si>
    <t>4 h</t>
  </si>
  <si>
    <t>Troponina</t>
  </si>
  <si>
    <t>ZESTAWIENIE BADAŃ LABORATORYJNYCH - zmieniony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</si>
</sst>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_z_ł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7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3" applyNumberFormat="0" applyAlignment="0" applyProtection="0"/>
    <xf numFmtId="0" fontId="4" fillId="27" borderId="4" applyNumberFormat="0" applyAlignment="0" applyProtection="0"/>
    <xf numFmtId="0" fontId="5" fillId="28" borderId="0" applyNumberFormat="0" applyBorder="0" applyAlignment="0" applyProtection="0"/>
    <xf numFmtId="0" fontId="6" fillId="0" borderId="5" applyNumberFormat="0" applyFill="0" applyAlignment="0" applyProtection="0"/>
    <xf numFmtId="0" fontId="7" fillId="29" borderId="6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3" applyNumberFormat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9" fillId="0" borderId="0" xfId="0" applyFont="1"/>
    <xf numFmtId="0" fontId="19" fillId="33" borderId="1" xfId="0" applyFont="1" applyFill="1" applyBorder="1"/>
    <xf numFmtId="0" fontId="19" fillId="33" borderId="2" xfId="0" applyFont="1" applyFill="1" applyBorder="1"/>
    <xf numFmtId="0" fontId="19" fillId="33" borderId="12" xfId="0" applyFont="1" applyFill="1" applyBorder="1"/>
    <xf numFmtId="0" fontId="19" fillId="0" borderId="0" xfId="0" applyFont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9" fillId="34" borderId="1" xfId="0" applyFont="1" applyFill="1" applyBorder="1"/>
    <xf numFmtId="10" fontId="19" fillId="35" borderId="1" xfId="0" applyNumberFormat="1" applyFont="1" applyFill="1" applyBorder="1"/>
    <xf numFmtId="0" fontId="19" fillId="33" borderId="12" xfId="0" applyFont="1" applyFill="1" applyBorder="1" applyAlignment="1">
      <alignment horizontal="center"/>
    </xf>
    <xf numFmtId="0" fontId="19" fillId="33" borderId="1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20" fillId="36" borderId="0" xfId="0" applyFont="1" applyFill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19" fillId="36" borderId="0" xfId="0" applyFont="1" applyFill="1" applyAlignment="1">
      <alignment vertical="center"/>
    </xf>
    <xf numFmtId="0" fontId="19" fillId="36" borderId="13" xfId="0" applyNumberFormat="1" applyFont="1" applyFill="1" applyBorder="1" applyAlignment="1">
      <alignment vertical="center"/>
    </xf>
    <xf numFmtId="1" fontId="19" fillId="36" borderId="13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19" fillId="36" borderId="0" xfId="0" applyFont="1" applyFill="1" applyBorder="1"/>
    <xf numFmtId="0" fontId="19" fillId="36" borderId="0" xfId="0" applyFont="1" applyFill="1" applyBorder="1" applyAlignment="1"/>
    <xf numFmtId="1" fontId="19" fillId="36" borderId="0" xfId="0" applyNumberFormat="1" applyFont="1" applyFill="1" applyBorder="1" applyAlignment="1"/>
    <xf numFmtId="164" fontId="20" fillId="36" borderId="13" xfId="0" applyNumberFormat="1" applyFont="1" applyFill="1" applyBorder="1" applyAlignment="1">
      <alignment horizontal="center" vertical="center"/>
    </xf>
    <xf numFmtId="8" fontId="19" fillId="36" borderId="13" xfId="0" applyNumberFormat="1" applyFont="1" applyFill="1" applyBorder="1" applyAlignment="1">
      <alignment vertical="center"/>
    </xf>
    <xf numFmtId="8" fontId="18" fillId="36" borderId="0" xfId="0" applyNumberFormat="1" applyFont="1" applyFill="1" applyBorder="1" applyAlignment="1">
      <alignment horizontal="center"/>
    </xf>
    <xf numFmtId="8" fontId="19" fillId="36" borderId="0" xfId="0" applyNumberFormat="1" applyFont="1" applyFill="1" applyBorder="1" applyAlignment="1"/>
    <xf numFmtId="0" fontId="22" fillId="36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" fontId="21" fillId="36" borderId="13" xfId="0" applyNumberFormat="1" applyFont="1" applyFill="1" applyBorder="1" applyAlignment="1">
      <alignment horizontal="center" vertical="center" wrapText="1"/>
    </xf>
    <xf numFmtId="8" fontId="23" fillId="36" borderId="13" xfId="0" applyNumberFormat="1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center" vertical="center"/>
    </xf>
    <xf numFmtId="164" fontId="19" fillId="36" borderId="0" xfId="0" applyNumberFormat="1" applyFont="1" applyFill="1" applyBorder="1" applyAlignment="1">
      <alignment horizontal="center" vertical="center"/>
    </xf>
    <xf numFmtId="164" fontId="19" fillId="36" borderId="13" xfId="0" applyNumberFormat="1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164" fontId="19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Alignment="1">
      <alignment vertical="center" wrapText="1"/>
    </xf>
    <xf numFmtId="0" fontId="25" fillId="37" borderId="0" xfId="0" applyFont="1" applyFill="1"/>
    <xf numFmtId="0" fontId="19" fillId="36" borderId="13" xfId="0" applyNumberFormat="1" applyFont="1" applyFill="1" applyBorder="1" applyAlignment="1">
      <alignment vertical="center" wrapText="1"/>
    </xf>
    <xf numFmtId="1" fontId="19" fillId="36" borderId="13" xfId="0" applyNumberFormat="1" applyFont="1" applyFill="1" applyBorder="1" applyAlignment="1">
      <alignment vertical="center" wrapText="1"/>
    </xf>
    <xf numFmtId="8" fontId="19" fillId="36" borderId="13" xfId="0" applyNumberFormat="1" applyFont="1" applyFill="1" applyBorder="1" applyAlignment="1">
      <alignment vertical="center" wrapText="1"/>
    </xf>
    <xf numFmtId="164" fontId="19" fillId="36" borderId="13" xfId="0" applyNumberFormat="1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20" fillId="39" borderId="13" xfId="0" applyNumberFormat="1" applyFont="1" applyFill="1" applyBorder="1" applyAlignment="1">
      <alignment horizontal="center" vertical="center"/>
    </xf>
    <xf numFmtId="1" fontId="19" fillId="39" borderId="13" xfId="0" applyNumberFormat="1" applyFont="1" applyFill="1" applyBorder="1" applyAlignment="1">
      <alignment vertical="center"/>
    </xf>
    <xf numFmtId="8" fontId="19" fillId="39" borderId="13" xfId="0" applyNumberFormat="1" applyFont="1" applyFill="1" applyBorder="1" applyAlignment="1">
      <alignment vertical="center"/>
    </xf>
    <xf numFmtId="164" fontId="19" fillId="39" borderId="13" xfId="0" applyNumberFormat="1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/>
    </xf>
    <xf numFmtId="8" fontId="19" fillId="39" borderId="13" xfId="0" applyNumberFormat="1" applyFont="1" applyFill="1" applyBorder="1" applyAlignment="1"/>
    <xf numFmtId="0" fontId="19" fillId="39" borderId="13" xfId="0" applyFont="1" applyFill="1" applyBorder="1" applyAlignment="1">
      <alignment horizontal="center"/>
    </xf>
    <xf numFmtId="0" fontId="18" fillId="39" borderId="13" xfId="0" applyNumberFormat="1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/>
    </xf>
    <xf numFmtId="8" fontId="20" fillId="39" borderId="13" xfId="0" applyNumberFormat="1" applyFont="1" applyFill="1" applyBorder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39" borderId="14" xfId="0" applyFont="1" applyFill="1" applyBorder="1" applyAlignment="1">
      <alignment horizontal="center" vertical="center"/>
    </xf>
    <xf numFmtId="1" fontId="20" fillId="39" borderId="14" xfId="0" applyNumberFormat="1" applyFont="1" applyFill="1" applyBorder="1" applyAlignment="1">
      <alignment horizontal="center" vertical="center" wrapText="1"/>
    </xf>
    <xf numFmtId="164" fontId="20" fillId="39" borderId="13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8" fontId="19" fillId="36" borderId="16" xfId="0" applyNumberFormat="1" applyFont="1" applyFill="1" applyBorder="1" applyAlignment="1"/>
    <xf numFmtId="164" fontId="19" fillId="36" borderId="16" xfId="0" applyNumberFormat="1" applyFont="1" applyFill="1" applyBorder="1" applyAlignment="1">
      <alignment horizontal="center" vertical="center"/>
    </xf>
    <xf numFmtId="164" fontId="19" fillId="36" borderId="16" xfId="0" applyNumberFormat="1" applyFont="1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8" fillId="36" borderId="0" xfId="0" applyFont="1" applyFill="1" applyAlignment="1">
      <alignment vertical="center"/>
    </xf>
    <xf numFmtId="0" fontId="25" fillId="38" borderId="13" xfId="0" applyFont="1" applyFill="1" applyBorder="1" applyAlignment="1">
      <alignment horizontal="center" vertical="center"/>
    </xf>
    <xf numFmtId="1" fontId="18" fillId="36" borderId="0" xfId="0" applyNumberFormat="1" applyFont="1" applyFill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mruColors>
      <color rgb="FF33CAFF"/>
      <color rgb="FF0000FF"/>
      <color rgb="FFCC99FF"/>
      <color rgb="FF0099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8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4.25"/>
  <cols>
    <col min="1" max="1" width="0.625" style="1" customWidth="1"/>
    <col min="2" max="2" width="31.375" bestFit="1" customWidth="1"/>
    <col min="3" max="3" width="1.625" style="1" customWidth="1"/>
    <col min="4" max="4" width="8.125" style="1" bestFit="1" customWidth="1"/>
    <col min="5" max="5" width="17.375" style="1" bestFit="1" customWidth="1"/>
    <col min="6" max="6" width="36.125" style="1" customWidth="1"/>
    <col min="7" max="8" width="14" style="5" customWidth="1"/>
    <col min="9" max="9" width="17.375" style="1" bestFit="1" customWidth="1"/>
    <col min="10" max="16384" width="9" style="1"/>
  </cols>
  <sheetData>
    <row r="1" spans="2:10" s="5" customFormat="1" ht="12.75">
      <c r="B1" s="6" t="s">
        <v>284</v>
      </c>
      <c r="D1" s="6" t="s">
        <v>0</v>
      </c>
      <c r="E1" s="6" t="s">
        <v>283</v>
      </c>
      <c r="F1" s="6" t="s">
        <v>282</v>
      </c>
      <c r="G1" s="6" t="s">
        <v>294</v>
      </c>
      <c r="H1" s="6" t="s">
        <v>294</v>
      </c>
      <c r="I1" s="6" t="s">
        <v>283</v>
      </c>
    </row>
    <row r="2" spans="2:10" ht="12.75">
      <c r="B2" s="4" t="s">
        <v>281</v>
      </c>
      <c r="D2" s="4" t="s">
        <v>117</v>
      </c>
      <c r="E2" s="4" t="s">
        <v>24</v>
      </c>
      <c r="F2" s="4" t="s">
        <v>116</v>
      </c>
      <c r="G2" s="9">
        <f t="shared" ref="G2:G33" si="0">COUNTIF($D:$D,$D2)</f>
        <v>1</v>
      </c>
      <c r="H2" s="9">
        <f t="shared" ref="H2:H33" si="1">COUNTIF($F:$F,$F2)</f>
        <v>1</v>
      </c>
      <c r="I2" s="4" t="s">
        <v>24</v>
      </c>
      <c r="J2" s="5"/>
    </row>
    <row r="3" spans="2:10" ht="12.75">
      <c r="B3" s="8" t="s">
        <v>278</v>
      </c>
      <c r="D3" s="2" t="s">
        <v>172</v>
      </c>
      <c r="E3" s="2" t="s">
        <v>5</v>
      </c>
      <c r="F3" s="2" t="s">
        <v>172</v>
      </c>
      <c r="G3" s="11">
        <f t="shared" si="0"/>
        <v>1</v>
      </c>
      <c r="H3" s="11">
        <f t="shared" si="1"/>
        <v>1</v>
      </c>
      <c r="I3" s="2" t="s">
        <v>5</v>
      </c>
      <c r="J3" s="5"/>
    </row>
    <row r="4" spans="2:10" ht="12.75">
      <c r="B4" s="8" t="s">
        <v>275</v>
      </c>
      <c r="D4" s="2" t="s">
        <v>169</v>
      </c>
      <c r="E4" s="2" t="s">
        <v>5</v>
      </c>
      <c r="F4" s="2" t="s">
        <v>168</v>
      </c>
      <c r="G4" s="10">
        <f t="shared" si="0"/>
        <v>1</v>
      </c>
      <c r="H4" s="10">
        <f t="shared" si="1"/>
        <v>1</v>
      </c>
      <c r="I4" s="2" t="s">
        <v>5</v>
      </c>
      <c r="J4" s="5"/>
    </row>
    <row r="5" spans="2:10" ht="12.75">
      <c r="B5" s="8" t="s">
        <v>272</v>
      </c>
      <c r="D5" s="2" t="s">
        <v>214</v>
      </c>
      <c r="E5" s="2" t="s">
        <v>5</v>
      </c>
      <c r="F5" s="2" t="s">
        <v>213</v>
      </c>
      <c r="G5" s="10">
        <f t="shared" si="0"/>
        <v>1</v>
      </c>
      <c r="H5" s="10">
        <f t="shared" si="1"/>
        <v>1</v>
      </c>
      <c r="I5" s="2" t="s">
        <v>5</v>
      </c>
      <c r="J5" s="5"/>
    </row>
    <row r="6" spans="2:10" ht="12.75">
      <c r="B6" s="2" t="s">
        <v>270</v>
      </c>
      <c r="D6" s="2" t="s">
        <v>269</v>
      </c>
      <c r="E6" s="2" t="s">
        <v>5</v>
      </c>
      <c r="F6" s="2" t="s">
        <v>269</v>
      </c>
      <c r="G6" s="10">
        <f t="shared" si="0"/>
        <v>1</v>
      </c>
      <c r="H6" s="10">
        <f t="shared" si="1"/>
        <v>1</v>
      </c>
      <c r="I6" s="2" t="s">
        <v>5</v>
      </c>
      <c r="J6" s="5"/>
    </row>
    <row r="7" spans="2:10" ht="12.75">
      <c r="B7" s="2" t="s">
        <v>268</v>
      </c>
      <c r="D7" s="2" t="s">
        <v>232</v>
      </c>
      <c r="E7" s="2" t="s">
        <v>5</v>
      </c>
      <c r="F7" s="2" t="s">
        <v>231</v>
      </c>
      <c r="G7" s="10">
        <f t="shared" si="0"/>
        <v>1</v>
      </c>
      <c r="H7" s="10">
        <f t="shared" si="1"/>
        <v>1</v>
      </c>
      <c r="I7" s="2" t="s">
        <v>5</v>
      </c>
      <c r="J7" s="5"/>
    </row>
    <row r="8" spans="2:10" ht="12.75">
      <c r="B8" s="8" t="s">
        <v>266</v>
      </c>
      <c r="D8" s="2" t="s">
        <v>230</v>
      </c>
      <c r="E8" s="2" t="s">
        <v>5</v>
      </c>
      <c r="F8" s="2" t="s">
        <v>229</v>
      </c>
      <c r="G8" s="10">
        <f t="shared" si="0"/>
        <v>1</v>
      </c>
      <c r="H8" s="10">
        <f t="shared" si="1"/>
        <v>1</v>
      </c>
      <c r="I8" s="2" t="s">
        <v>5</v>
      </c>
      <c r="J8" s="5"/>
    </row>
    <row r="9" spans="2:10" ht="12.75">
      <c r="B9" s="2" t="s">
        <v>263</v>
      </c>
      <c r="D9" s="2" t="s">
        <v>65</v>
      </c>
      <c r="E9" s="2" t="s">
        <v>5</v>
      </c>
      <c r="F9" s="2" t="s">
        <v>64</v>
      </c>
      <c r="G9" s="10">
        <f t="shared" si="0"/>
        <v>1</v>
      </c>
      <c r="H9" s="10">
        <f t="shared" si="1"/>
        <v>1</v>
      </c>
      <c r="I9" s="2" t="s">
        <v>5</v>
      </c>
      <c r="J9" s="5"/>
    </row>
    <row r="10" spans="2:10" ht="12.75">
      <c r="B10" s="8" t="s">
        <v>260</v>
      </c>
      <c r="D10" s="2" t="s">
        <v>140</v>
      </c>
      <c r="E10" s="2" t="s">
        <v>2</v>
      </c>
      <c r="F10" s="2" t="s">
        <v>139</v>
      </c>
      <c r="G10" s="10">
        <f t="shared" si="0"/>
        <v>1</v>
      </c>
      <c r="H10" s="10">
        <f t="shared" si="1"/>
        <v>1</v>
      </c>
      <c r="I10" s="2" t="s">
        <v>2</v>
      </c>
      <c r="J10" s="5"/>
    </row>
    <row r="11" spans="2:10" ht="12.75">
      <c r="B11" s="2" t="s">
        <v>257</v>
      </c>
      <c r="D11" s="2" t="s">
        <v>119</v>
      </c>
      <c r="E11" s="2" t="s">
        <v>24</v>
      </c>
      <c r="F11" s="2" t="s">
        <v>118</v>
      </c>
      <c r="G11" s="10">
        <f t="shared" si="0"/>
        <v>1</v>
      </c>
      <c r="H11" s="10">
        <f t="shared" si="1"/>
        <v>1</v>
      </c>
      <c r="I11" s="2" t="s">
        <v>24</v>
      </c>
      <c r="J11" s="5"/>
    </row>
    <row r="12" spans="2:10" ht="12.75">
      <c r="B12" s="2" t="s">
        <v>255</v>
      </c>
      <c r="D12" s="2" t="s">
        <v>206</v>
      </c>
      <c r="E12" s="2" t="s">
        <v>5</v>
      </c>
      <c r="F12" s="2" t="s">
        <v>205</v>
      </c>
      <c r="G12" s="10">
        <f t="shared" si="0"/>
        <v>1</v>
      </c>
      <c r="H12" s="10">
        <f t="shared" si="1"/>
        <v>1</v>
      </c>
      <c r="I12" s="2" t="s">
        <v>5</v>
      </c>
      <c r="J12" s="5"/>
    </row>
    <row r="13" spans="2:10" ht="12.75">
      <c r="B13" s="2" t="s">
        <v>252</v>
      </c>
      <c r="D13" s="2" t="s">
        <v>176</v>
      </c>
      <c r="E13" s="2" t="s">
        <v>17</v>
      </c>
      <c r="F13" s="2" t="s">
        <v>175</v>
      </c>
      <c r="G13" s="10">
        <f t="shared" si="0"/>
        <v>1</v>
      </c>
      <c r="H13" s="10">
        <f t="shared" si="1"/>
        <v>1</v>
      </c>
      <c r="I13" s="2" t="s">
        <v>17</v>
      </c>
    </row>
    <row r="14" spans="2:10" ht="12.75">
      <c r="B14" s="2" t="s">
        <v>249</v>
      </c>
      <c r="D14" s="2" t="s">
        <v>267</v>
      </c>
      <c r="E14" s="2" t="s">
        <v>5</v>
      </c>
      <c r="F14" s="2" t="s">
        <v>267</v>
      </c>
      <c r="G14" s="10">
        <f t="shared" si="0"/>
        <v>1</v>
      </c>
      <c r="H14" s="10">
        <f t="shared" si="1"/>
        <v>1</v>
      </c>
      <c r="I14" s="2" t="s">
        <v>5</v>
      </c>
    </row>
    <row r="15" spans="2:10" ht="12.75">
      <c r="B15" s="2" t="s">
        <v>246</v>
      </c>
      <c r="D15" s="2" t="s">
        <v>182</v>
      </c>
      <c r="E15" s="2" t="s">
        <v>24</v>
      </c>
      <c r="F15" s="2" t="s">
        <v>181</v>
      </c>
      <c r="G15" s="10">
        <f t="shared" si="0"/>
        <v>1</v>
      </c>
      <c r="H15" s="10">
        <f t="shared" si="1"/>
        <v>1</v>
      </c>
      <c r="I15" s="2" t="s">
        <v>24</v>
      </c>
    </row>
    <row r="16" spans="2:10" ht="12.75">
      <c r="B16" s="2" t="s">
        <v>243</v>
      </c>
      <c r="D16" s="2" t="s">
        <v>180</v>
      </c>
      <c r="E16" s="2" t="s">
        <v>24</v>
      </c>
      <c r="F16" s="2" t="s">
        <v>179</v>
      </c>
      <c r="G16" s="10">
        <f t="shared" si="0"/>
        <v>1</v>
      </c>
      <c r="H16" s="10">
        <f t="shared" si="1"/>
        <v>1</v>
      </c>
      <c r="I16" s="2" t="s">
        <v>24</v>
      </c>
    </row>
    <row r="17" spans="2:9" ht="12.75">
      <c r="B17" s="2" t="s">
        <v>240</v>
      </c>
      <c r="D17" s="2" t="s">
        <v>77</v>
      </c>
      <c r="E17" s="2" t="s">
        <v>5</v>
      </c>
      <c r="F17" s="2" t="s">
        <v>76</v>
      </c>
      <c r="G17" s="10">
        <f t="shared" si="0"/>
        <v>1</v>
      </c>
      <c r="H17" s="10">
        <f t="shared" si="1"/>
        <v>1</v>
      </c>
      <c r="I17" s="2" t="s">
        <v>5</v>
      </c>
    </row>
    <row r="18" spans="2:9" ht="12.75">
      <c r="B18" s="3" t="s">
        <v>237</v>
      </c>
      <c r="D18" s="2" t="s">
        <v>33</v>
      </c>
      <c r="E18" s="2" t="s">
        <v>24</v>
      </c>
      <c r="F18" s="2" t="s">
        <v>32</v>
      </c>
      <c r="G18" s="10">
        <f t="shared" si="0"/>
        <v>1</v>
      </c>
      <c r="H18" s="10">
        <f t="shared" si="1"/>
        <v>1</v>
      </c>
      <c r="I18" s="2" t="s">
        <v>24</v>
      </c>
    </row>
    <row r="19" spans="2:9">
      <c r="D19" s="2" t="s">
        <v>156</v>
      </c>
      <c r="E19" s="2" t="s">
        <v>5</v>
      </c>
      <c r="F19" s="2" t="s">
        <v>155</v>
      </c>
      <c r="G19" s="10">
        <f t="shared" si="0"/>
        <v>1</v>
      </c>
      <c r="H19" s="10">
        <f t="shared" si="1"/>
        <v>1</v>
      </c>
      <c r="I19" s="2" t="s">
        <v>5</v>
      </c>
    </row>
    <row r="20" spans="2:9">
      <c r="D20" s="2" t="s">
        <v>31</v>
      </c>
      <c r="E20" s="2" t="s">
        <v>24</v>
      </c>
      <c r="F20" s="2" t="s">
        <v>30</v>
      </c>
      <c r="G20" s="10">
        <f t="shared" si="0"/>
        <v>1</v>
      </c>
      <c r="H20" s="10">
        <f t="shared" si="1"/>
        <v>1</v>
      </c>
      <c r="I20" s="2" t="s">
        <v>24</v>
      </c>
    </row>
    <row r="21" spans="2:9">
      <c r="D21" s="2" t="s">
        <v>228</v>
      </c>
      <c r="E21" s="2" t="s">
        <v>5</v>
      </c>
      <c r="F21" s="2" t="s">
        <v>227</v>
      </c>
      <c r="G21" s="10">
        <f t="shared" si="0"/>
        <v>1</v>
      </c>
      <c r="H21" s="10">
        <f t="shared" si="1"/>
        <v>1</v>
      </c>
      <c r="I21" s="2" t="s">
        <v>5</v>
      </c>
    </row>
    <row r="22" spans="2:9">
      <c r="D22" s="2" t="s">
        <v>265</v>
      </c>
      <c r="E22" s="2" t="s">
        <v>5</v>
      </c>
      <c r="F22" s="2" t="s">
        <v>264</v>
      </c>
      <c r="G22" s="10">
        <f t="shared" si="0"/>
        <v>1</v>
      </c>
      <c r="H22" s="10">
        <f t="shared" si="1"/>
        <v>1</v>
      </c>
      <c r="I22" s="2" t="s">
        <v>5</v>
      </c>
    </row>
    <row r="23" spans="2:9">
      <c r="D23" s="2" t="s">
        <v>56</v>
      </c>
      <c r="E23" s="2" t="s">
        <v>5</v>
      </c>
      <c r="F23" s="2" t="s">
        <v>55</v>
      </c>
      <c r="G23" s="10">
        <f t="shared" si="0"/>
        <v>1</v>
      </c>
      <c r="H23" s="10">
        <f t="shared" si="1"/>
        <v>1</v>
      </c>
      <c r="I23" s="2" t="s">
        <v>5</v>
      </c>
    </row>
    <row r="24" spans="2:9">
      <c r="D24" s="2" t="s">
        <v>22</v>
      </c>
      <c r="E24" s="2" t="s">
        <v>17</v>
      </c>
      <c r="F24" s="2" t="s">
        <v>21</v>
      </c>
      <c r="G24" s="10">
        <f t="shared" si="0"/>
        <v>1</v>
      </c>
      <c r="H24" s="10">
        <f t="shared" si="1"/>
        <v>1</v>
      </c>
      <c r="I24" s="2" t="s">
        <v>17</v>
      </c>
    </row>
    <row r="25" spans="2:9">
      <c r="D25" s="2" t="s">
        <v>20</v>
      </c>
      <c r="E25" s="2" t="s">
        <v>17</v>
      </c>
      <c r="F25" s="2" t="s">
        <v>19</v>
      </c>
      <c r="G25" s="10">
        <f t="shared" si="0"/>
        <v>1</v>
      </c>
      <c r="H25" s="10">
        <f t="shared" si="1"/>
        <v>1</v>
      </c>
      <c r="I25" s="2" t="s">
        <v>17</v>
      </c>
    </row>
    <row r="26" spans="2:9">
      <c r="D26" s="2" t="s">
        <v>224</v>
      </c>
      <c r="E26" s="2" t="s">
        <v>5</v>
      </c>
      <c r="F26" s="2" t="s">
        <v>223</v>
      </c>
      <c r="G26" s="10">
        <f t="shared" si="0"/>
        <v>1</v>
      </c>
      <c r="H26" s="10">
        <f t="shared" si="1"/>
        <v>1</v>
      </c>
      <c r="I26" s="2" t="s">
        <v>5</v>
      </c>
    </row>
    <row r="27" spans="2:9">
      <c r="D27" s="2" t="s">
        <v>167</v>
      </c>
      <c r="E27" s="2" t="s">
        <v>5</v>
      </c>
      <c r="F27" s="2" t="s">
        <v>166</v>
      </c>
      <c r="G27" s="10">
        <f t="shared" si="0"/>
        <v>1</v>
      </c>
      <c r="H27" s="10">
        <f t="shared" si="1"/>
        <v>1</v>
      </c>
      <c r="I27" s="2" t="s">
        <v>5</v>
      </c>
    </row>
    <row r="28" spans="2:9">
      <c r="D28" s="2" t="s">
        <v>54</v>
      </c>
      <c r="E28" s="2" t="s">
        <v>5</v>
      </c>
      <c r="F28" s="2" t="s">
        <v>54</v>
      </c>
      <c r="G28" s="10">
        <f t="shared" si="0"/>
        <v>1</v>
      </c>
      <c r="H28" s="10">
        <f t="shared" si="1"/>
        <v>1</v>
      </c>
      <c r="I28" s="2" t="s">
        <v>5</v>
      </c>
    </row>
    <row r="29" spans="2:9">
      <c r="D29" s="2" t="s">
        <v>109</v>
      </c>
      <c r="E29" s="2" t="s">
        <v>17</v>
      </c>
      <c r="F29" s="2" t="s">
        <v>108</v>
      </c>
      <c r="G29" s="10">
        <f t="shared" si="0"/>
        <v>1</v>
      </c>
      <c r="H29" s="10">
        <f t="shared" si="1"/>
        <v>1</v>
      </c>
      <c r="I29" s="2" t="s">
        <v>17</v>
      </c>
    </row>
    <row r="30" spans="2:9">
      <c r="D30" s="2" t="s">
        <v>107</v>
      </c>
      <c r="E30" s="2" t="s">
        <v>17</v>
      </c>
      <c r="F30" s="2" t="s">
        <v>106</v>
      </c>
      <c r="G30" s="10">
        <f t="shared" si="0"/>
        <v>1</v>
      </c>
      <c r="H30" s="10">
        <f t="shared" si="1"/>
        <v>1</v>
      </c>
      <c r="I30" s="2" t="s">
        <v>17</v>
      </c>
    </row>
    <row r="31" spans="2:9">
      <c r="D31" s="2" t="s">
        <v>105</v>
      </c>
      <c r="E31" s="2" t="s">
        <v>17</v>
      </c>
      <c r="F31" s="2" t="s">
        <v>104</v>
      </c>
      <c r="G31" s="10">
        <f t="shared" si="0"/>
        <v>1</v>
      </c>
      <c r="H31" s="10">
        <f t="shared" si="1"/>
        <v>1</v>
      </c>
      <c r="I31" s="2" t="s">
        <v>17</v>
      </c>
    </row>
    <row r="32" spans="2:9">
      <c r="D32" s="2" t="s">
        <v>103</v>
      </c>
      <c r="E32" s="2" t="s">
        <v>17</v>
      </c>
      <c r="F32" s="2" t="s">
        <v>102</v>
      </c>
      <c r="G32" s="10">
        <f t="shared" si="0"/>
        <v>1</v>
      </c>
      <c r="H32" s="10">
        <f t="shared" si="1"/>
        <v>1</v>
      </c>
      <c r="I32" s="2" t="s">
        <v>17</v>
      </c>
    </row>
    <row r="33" spans="4:9" s="1" customFormat="1" ht="12.75">
      <c r="D33" s="2" t="s">
        <v>262</v>
      </c>
      <c r="E33" s="2" t="s">
        <v>5</v>
      </c>
      <c r="F33" s="2" t="s">
        <v>261</v>
      </c>
      <c r="G33" s="10">
        <f t="shared" si="0"/>
        <v>1</v>
      </c>
      <c r="H33" s="10">
        <f t="shared" si="1"/>
        <v>1</v>
      </c>
      <c r="I33" s="2" t="s">
        <v>5</v>
      </c>
    </row>
    <row r="34" spans="4:9" s="1" customFormat="1" ht="12.75">
      <c r="D34" s="2" t="s">
        <v>222</v>
      </c>
      <c r="E34" s="2" t="s">
        <v>5</v>
      </c>
      <c r="F34" s="2" t="s">
        <v>221</v>
      </c>
      <c r="G34" s="10">
        <f t="shared" ref="G34:G65" si="2">COUNTIF($D:$D,$D34)</f>
        <v>1</v>
      </c>
      <c r="H34" s="10">
        <f t="shared" ref="H34:H65" si="3">COUNTIF($F:$F,$F34)</f>
        <v>1</v>
      </c>
      <c r="I34" s="2" t="s">
        <v>5</v>
      </c>
    </row>
    <row r="35" spans="4:9" s="1" customFormat="1" ht="12.75">
      <c r="D35" s="2" t="s">
        <v>202</v>
      </c>
      <c r="E35" s="2" t="s">
        <v>5</v>
      </c>
      <c r="F35" s="2" t="s">
        <v>201</v>
      </c>
      <c r="G35" s="10">
        <f t="shared" si="2"/>
        <v>1</v>
      </c>
      <c r="H35" s="10">
        <f t="shared" si="3"/>
        <v>1</v>
      </c>
      <c r="I35" s="2" t="s">
        <v>5</v>
      </c>
    </row>
    <row r="36" spans="4:9" s="1" customFormat="1" ht="12.75">
      <c r="D36" s="2" t="s">
        <v>200</v>
      </c>
      <c r="E36" s="2" t="s">
        <v>5</v>
      </c>
      <c r="F36" s="2" t="s">
        <v>199</v>
      </c>
      <c r="G36" s="10">
        <f t="shared" si="2"/>
        <v>1</v>
      </c>
      <c r="H36" s="10">
        <f t="shared" si="3"/>
        <v>1</v>
      </c>
      <c r="I36" s="2" t="s">
        <v>5</v>
      </c>
    </row>
    <row r="37" spans="4:9" s="1" customFormat="1" ht="12.75">
      <c r="D37" s="2" t="s">
        <v>220</v>
      </c>
      <c r="E37" s="2" t="s">
        <v>5</v>
      </c>
      <c r="F37" s="2" t="s">
        <v>219</v>
      </c>
      <c r="G37" s="10">
        <f t="shared" si="2"/>
        <v>1</v>
      </c>
      <c r="H37" s="10">
        <f t="shared" si="3"/>
        <v>1</v>
      </c>
      <c r="I37" s="2" t="s">
        <v>5</v>
      </c>
    </row>
    <row r="38" spans="4:9" s="1" customFormat="1" ht="12.75">
      <c r="D38" s="2" t="s">
        <v>218</v>
      </c>
      <c r="E38" s="2" t="s">
        <v>5</v>
      </c>
      <c r="F38" s="2" t="s">
        <v>217</v>
      </c>
      <c r="G38" s="10">
        <f t="shared" si="2"/>
        <v>1</v>
      </c>
      <c r="H38" s="10">
        <f t="shared" si="3"/>
        <v>1</v>
      </c>
      <c r="I38" s="2" t="s">
        <v>5</v>
      </c>
    </row>
    <row r="39" spans="4:9" s="1" customFormat="1" ht="12.75">
      <c r="D39" s="2" t="s">
        <v>259</v>
      </c>
      <c r="E39" s="2" t="s">
        <v>5</v>
      </c>
      <c r="F39" s="2" t="s">
        <v>258</v>
      </c>
      <c r="G39" s="10">
        <f t="shared" si="2"/>
        <v>1</v>
      </c>
      <c r="H39" s="10">
        <f t="shared" si="3"/>
        <v>1</v>
      </c>
      <c r="I39" s="2" t="s">
        <v>5</v>
      </c>
    </row>
    <row r="40" spans="4:9" s="1" customFormat="1" ht="12.75">
      <c r="D40" s="2" t="s">
        <v>242</v>
      </c>
      <c r="E40" s="2" t="s">
        <v>58</v>
      </c>
      <c r="F40" s="2" t="s">
        <v>241</v>
      </c>
      <c r="G40" s="10">
        <f t="shared" si="2"/>
        <v>1</v>
      </c>
      <c r="H40" s="10">
        <f t="shared" si="3"/>
        <v>1</v>
      </c>
      <c r="I40" s="2" t="s">
        <v>58</v>
      </c>
    </row>
    <row r="41" spans="4:9" s="1" customFormat="1" ht="12.75">
      <c r="D41" s="2" t="s">
        <v>97</v>
      </c>
      <c r="E41" s="2" t="s">
        <v>17</v>
      </c>
      <c r="F41" s="2" t="s">
        <v>96</v>
      </c>
      <c r="G41" s="10">
        <f t="shared" si="2"/>
        <v>1</v>
      </c>
      <c r="H41" s="10">
        <f t="shared" si="3"/>
        <v>1</v>
      </c>
      <c r="I41" s="2" t="s">
        <v>17</v>
      </c>
    </row>
    <row r="42" spans="4:9" s="1" customFormat="1" ht="12.75">
      <c r="D42" s="2" t="s">
        <v>216</v>
      </c>
      <c r="E42" s="2" t="s">
        <v>5</v>
      </c>
      <c r="F42" s="2" t="s">
        <v>215</v>
      </c>
      <c r="G42" s="10">
        <f t="shared" si="2"/>
        <v>1</v>
      </c>
      <c r="H42" s="10">
        <f t="shared" si="3"/>
        <v>1</v>
      </c>
      <c r="I42" s="2" t="s">
        <v>5</v>
      </c>
    </row>
    <row r="43" spans="4:9" s="1" customFormat="1" ht="12.75">
      <c r="D43" s="2" t="s">
        <v>209</v>
      </c>
      <c r="E43" s="2" t="s">
        <v>5</v>
      </c>
      <c r="F43" s="2" t="s">
        <v>208</v>
      </c>
      <c r="G43" s="10">
        <f t="shared" si="2"/>
        <v>1</v>
      </c>
      <c r="H43" s="10">
        <f t="shared" si="3"/>
        <v>1</v>
      </c>
      <c r="I43" s="2" t="s">
        <v>5</v>
      </c>
    </row>
    <row r="44" spans="4:9" s="1" customFormat="1" ht="12.75">
      <c r="D44" s="2" t="s">
        <v>165</v>
      </c>
      <c r="E44" s="2" t="s">
        <v>5</v>
      </c>
      <c r="F44" s="2" t="s">
        <v>164</v>
      </c>
      <c r="G44" s="10">
        <f t="shared" si="2"/>
        <v>1</v>
      </c>
      <c r="H44" s="10">
        <f t="shared" si="3"/>
        <v>1</v>
      </c>
      <c r="I44" s="2" t="s">
        <v>5</v>
      </c>
    </row>
    <row r="45" spans="4:9" s="1" customFormat="1" ht="12.75">
      <c r="D45" s="2" t="s">
        <v>53</v>
      </c>
      <c r="E45" s="2" t="s">
        <v>5</v>
      </c>
      <c r="F45" s="2" t="s">
        <v>52</v>
      </c>
      <c r="G45" s="10">
        <f t="shared" si="2"/>
        <v>1</v>
      </c>
      <c r="H45" s="10">
        <f t="shared" si="3"/>
        <v>1</v>
      </c>
      <c r="I45" s="2" t="s">
        <v>5</v>
      </c>
    </row>
    <row r="46" spans="4:9" s="1" customFormat="1" ht="12.75">
      <c r="D46" s="2" t="s">
        <v>51</v>
      </c>
      <c r="E46" s="2" t="s">
        <v>5</v>
      </c>
      <c r="F46" s="2" t="s">
        <v>50</v>
      </c>
      <c r="G46" s="10">
        <f t="shared" si="2"/>
        <v>1</v>
      </c>
      <c r="H46" s="10">
        <f t="shared" si="3"/>
        <v>1</v>
      </c>
      <c r="I46" s="2" t="s">
        <v>5</v>
      </c>
    </row>
    <row r="47" spans="4:9" s="1" customFormat="1" ht="12.75">
      <c r="D47" s="2" t="s">
        <v>239</v>
      </c>
      <c r="E47" s="2" t="s">
        <v>58</v>
      </c>
      <c r="F47" s="2" t="s">
        <v>238</v>
      </c>
      <c r="G47" s="10">
        <f t="shared" si="2"/>
        <v>1</v>
      </c>
      <c r="H47" s="10">
        <f t="shared" si="3"/>
        <v>1</v>
      </c>
      <c r="I47" s="2" t="s">
        <v>58</v>
      </c>
    </row>
    <row r="48" spans="4:9" s="1" customFormat="1" ht="12.75">
      <c r="D48" s="2" t="s">
        <v>234</v>
      </c>
      <c r="E48" s="2" t="s">
        <v>5</v>
      </c>
      <c r="F48" s="2" t="s">
        <v>233</v>
      </c>
      <c r="G48" s="10">
        <f t="shared" si="2"/>
        <v>1</v>
      </c>
      <c r="H48" s="10">
        <f t="shared" si="3"/>
        <v>1</v>
      </c>
      <c r="I48" s="2" t="s">
        <v>5</v>
      </c>
    </row>
    <row r="49" spans="4:9" s="1" customFormat="1" ht="12.75">
      <c r="D49" s="2" t="s">
        <v>163</v>
      </c>
      <c r="E49" s="2" t="s">
        <v>5</v>
      </c>
      <c r="F49" s="2" t="s">
        <v>162</v>
      </c>
      <c r="G49" s="10">
        <f t="shared" si="2"/>
        <v>1</v>
      </c>
      <c r="H49" s="10">
        <f t="shared" si="3"/>
        <v>1</v>
      </c>
      <c r="I49" s="2" t="s">
        <v>5</v>
      </c>
    </row>
    <row r="50" spans="4:9" s="1" customFormat="1" ht="12.75">
      <c r="D50" s="2" t="s">
        <v>161</v>
      </c>
      <c r="E50" s="2" t="s">
        <v>5</v>
      </c>
      <c r="F50" s="2" t="s">
        <v>161</v>
      </c>
      <c r="G50" s="10">
        <f t="shared" si="2"/>
        <v>1</v>
      </c>
      <c r="H50" s="10">
        <f t="shared" si="3"/>
        <v>1</v>
      </c>
      <c r="I50" s="2" t="s">
        <v>5</v>
      </c>
    </row>
    <row r="51" spans="4:9" s="1" customFormat="1" ht="12.75">
      <c r="D51" s="2" t="s">
        <v>210</v>
      </c>
      <c r="E51" s="2" t="s">
        <v>5</v>
      </c>
      <c r="F51" s="2" t="s">
        <v>210</v>
      </c>
      <c r="G51" s="10">
        <f t="shared" si="2"/>
        <v>1</v>
      </c>
      <c r="H51" s="10">
        <f t="shared" si="3"/>
        <v>1</v>
      </c>
      <c r="I51" s="2" t="s">
        <v>5</v>
      </c>
    </row>
    <row r="52" spans="4:9" s="1" customFormat="1" ht="12.75">
      <c r="D52" s="2" t="s">
        <v>160</v>
      </c>
      <c r="E52" s="2" t="s">
        <v>5</v>
      </c>
      <c r="F52" s="2" t="s">
        <v>160</v>
      </c>
      <c r="G52" s="10">
        <f t="shared" si="2"/>
        <v>1</v>
      </c>
      <c r="H52" s="10">
        <f t="shared" si="3"/>
        <v>1</v>
      </c>
      <c r="I52" s="2" t="s">
        <v>5</v>
      </c>
    </row>
    <row r="53" spans="4:9" s="1" customFormat="1" ht="12.75">
      <c r="D53" s="2" t="s">
        <v>184</v>
      </c>
      <c r="E53" s="2" t="s">
        <v>5</v>
      </c>
      <c r="F53" s="2" t="s">
        <v>183</v>
      </c>
      <c r="G53" s="10">
        <f t="shared" si="2"/>
        <v>1</v>
      </c>
      <c r="H53" s="10">
        <f t="shared" si="3"/>
        <v>1</v>
      </c>
      <c r="I53" s="2" t="s">
        <v>5</v>
      </c>
    </row>
    <row r="54" spans="4:9" s="1" customFormat="1" ht="12.75">
      <c r="D54" s="2" t="s">
        <v>256</v>
      </c>
      <c r="E54" s="2" t="s">
        <v>5</v>
      </c>
      <c r="F54" s="2" t="s">
        <v>256</v>
      </c>
      <c r="G54" s="10">
        <f t="shared" si="2"/>
        <v>1</v>
      </c>
      <c r="H54" s="10">
        <f t="shared" si="3"/>
        <v>1</v>
      </c>
      <c r="I54" s="2" t="s">
        <v>5</v>
      </c>
    </row>
    <row r="55" spans="4:9" s="1" customFormat="1" ht="12.75">
      <c r="D55" s="2" t="s">
        <v>254</v>
      </c>
      <c r="E55" s="2" t="s">
        <v>5</v>
      </c>
      <c r="F55" s="2" t="s">
        <v>253</v>
      </c>
      <c r="G55" s="10">
        <f t="shared" si="2"/>
        <v>1</v>
      </c>
      <c r="H55" s="10">
        <f t="shared" si="3"/>
        <v>1</v>
      </c>
      <c r="I55" s="2" t="s">
        <v>5</v>
      </c>
    </row>
    <row r="56" spans="4:9" s="1" customFormat="1" ht="12.75">
      <c r="D56" s="2" t="s">
        <v>79</v>
      </c>
      <c r="E56" s="2" t="s">
        <v>5</v>
      </c>
      <c r="F56" s="2" t="s">
        <v>78</v>
      </c>
      <c r="G56" s="10">
        <f t="shared" si="2"/>
        <v>1</v>
      </c>
      <c r="H56" s="10">
        <f t="shared" si="3"/>
        <v>1</v>
      </c>
      <c r="I56" s="2" t="s">
        <v>5</v>
      </c>
    </row>
    <row r="57" spans="4:9" s="1" customFormat="1" ht="12.75">
      <c r="D57" s="2" t="s">
        <v>81</v>
      </c>
      <c r="E57" s="2" t="s">
        <v>5</v>
      </c>
      <c r="F57" s="2" t="s">
        <v>80</v>
      </c>
      <c r="G57" s="10">
        <f t="shared" si="2"/>
        <v>1</v>
      </c>
      <c r="H57" s="10">
        <f t="shared" si="3"/>
        <v>1</v>
      </c>
      <c r="I57" s="2" t="s">
        <v>5</v>
      </c>
    </row>
    <row r="58" spans="4:9" s="1" customFormat="1" ht="12.75">
      <c r="D58" s="2" t="s">
        <v>49</v>
      </c>
      <c r="E58" s="2" t="s">
        <v>5</v>
      </c>
      <c r="F58" s="2" t="s">
        <v>48</v>
      </c>
      <c r="G58" s="10">
        <f t="shared" si="2"/>
        <v>1</v>
      </c>
      <c r="H58" s="10">
        <f t="shared" si="3"/>
        <v>1</v>
      </c>
      <c r="I58" s="2" t="s">
        <v>5</v>
      </c>
    </row>
    <row r="59" spans="4:9" s="1" customFormat="1" ht="12.75">
      <c r="D59" s="2" t="s">
        <v>174</v>
      </c>
      <c r="E59" s="2" t="s">
        <v>17</v>
      </c>
      <c r="F59" s="2" t="s">
        <v>173</v>
      </c>
      <c r="G59" s="10">
        <f t="shared" si="2"/>
        <v>1</v>
      </c>
      <c r="H59" s="10">
        <f t="shared" si="3"/>
        <v>1</v>
      </c>
      <c r="I59" s="2" t="s">
        <v>17</v>
      </c>
    </row>
    <row r="60" spans="4:9" s="1" customFormat="1" ht="12.75">
      <c r="D60" s="2" t="s">
        <v>207</v>
      </c>
      <c r="E60" s="2" t="s">
        <v>5</v>
      </c>
      <c r="F60" s="2" t="s">
        <v>207</v>
      </c>
      <c r="G60" s="10">
        <f t="shared" si="2"/>
        <v>1</v>
      </c>
      <c r="H60" s="10">
        <f t="shared" si="3"/>
        <v>1</v>
      </c>
      <c r="I60" s="2" t="s">
        <v>5</v>
      </c>
    </row>
    <row r="61" spans="4:9" s="1" customFormat="1" ht="12.75">
      <c r="D61" s="2" t="s">
        <v>159</v>
      </c>
      <c r="E61" s="2" t="s">
        <v>5</v>
      </c>
      <c r="F61" s="2" t="s">
        <v>158</v>
      </c>
      <c r="G61" s="10">
        <f t="shared" si="2"/>
        <v>1</v>
      </c>
      <c r="H61" s="10">
        <f t="shared" si="3"/>
        <v>1</v>
      </c>
      <c r="I61" s="2" t="s">
        <v>5</v>
      </c>
    </row>
    <row r="62" spans="4:9" s="1" customFormat="1" ht="12.75">
      <c r="D62" s="2" t="s">
        <v>73</v>
      </c>
      <c r="E62" s="2" t="s">
        <v>17</v>
      </c>
      <c r="F62" s="2" t="s">
        <v>72</v>
      </c>
      <c r="G62" s="10">
        <f t="shared" si="2"/>
        <v>1</v>
      </c>
      <c r="H62" s="10">
        <f t="shared" si="3"/>
        <v>1</v>
      </c>
      <c r="I62" s="2" t="s">
        <v>17</v>
      </c>
    </row>
    <row r="63" spans="4:9" s="1" customFormat="1" ht="12.75">
      <c r="D63" s="2" t="s">
        <v>154</v>
      </c>
      <c r="E63" s="2" t="s">
        <v>24</v>
      </c>
      <c r="F63" s="2" t="s">
        <v>153</v>
      </c>
      <c r="G63" s="10">
        <f t="shared" si="2"/>
        <v>1</v>
      </c>
      <c r="H63" s="10">
        <f t="shared" si="3"/>
        <v>1</v>
      </c>
      <c r="I63" s="2" t="s">
        <v>24</v>
      </c>
    </row>
    <row r="64" spans="4:9" s="1" customFormat="1" ht="12.75">
      <c r="D64" s="2" t="s">
        <v>115</v>
      </c>
      <c r="E64" s="2" t="s">
        <v>24</v>
      </c>
      <c r="F64" s="2" t="s">
        <v>114</v>
      </c>
      <c r="G64" s="10">
        <f t="shared" si="2"/>
        <v>1</v>
      </c>
      <c r="H64" s="10">
        <f t="shared" si="3"/>
        <v>1</v>
      </c>
      <c r="I64" s="2" t="s">
        <v>24</v>
      </c>
    </row>
    <row r="65" spans="4:9" s="1" customFormat="1" ht="12.75">
      <c r="D65" s="2" t="s">
        <v>25</v>
      </c>
      <c r="E65" s="2" t="s">
        <v>24</v>
      </c>
      <c r="F65" s="2" t="s">
        <v>23</v>
      </c>
      <c r="G65" s="10">
        <f t="shared" si="2"/>
        <v>1</v>
      </c>
      <c r="H65" s="10">
        <f t="shared" si="3"/>
        <v>1</v>
      </c>
      <c r="I65" s="2" t="s">
        <v>24</v>
      </c>
    </row>
    <row r="66" spans="4:9" s="1" customFormat="1" ht="12.75">
      <c r="D66" s="2" t="s">
        <v>67</v>
      </c>
      <c r="E66" s="2" t="s">
        <v>2</v>
      </c>
      <c r="F66" s="2" t="s">
        <v>66</v>
      </c>
      <c r="G66" s="10">
        <f t="shared" ref="G66:G97" si="4">COUNTIF($D:$D,$D66)</f>
        <v>1</v>
      </c>
      <c r="H66" s="10">
        <f t="shared" ref="H66:H97" si="5">COUNTIF($F:$F,$F66)</f>
        <v>1</v>
      </c>
      <c r="I66" s="2" t="s">
        <v>2</v>
      </c>
    </row>
    <row r="67" spans="4:9" s="1" customFormat="1" ht="12.75">
      <c r="D67" s="2" t="s">
        <v>47</v>
      </c>
      <c r="E67" s="2" t="s">
        <v>5</v>
      </c>
      <c r="F67" s="2" t="s">
        <v>46</v>
      </c>
      <c r="G67" s="10">
        <f t="shared" si="4"/>
        <v>1</v>
      </c>
      <c r="H67" s="10">
        <f t="shared" si="5"/>
        <v>1</v>
      </c>
      <c r="I67" s="2" t="s">
        <v>5</v>
      </c>
    </row>
    <row r="68" spans="4:9" s="1" customFormat="1" ht="12.75">
      <c r="D68" s="2" t="s">
        <v>248</v>
      </c>
      <c r="E68" s="2" t="s">
        <v>5</v>
      </c>
      <c r="F68" s="2" t="s">
        <v>247</v>
      </c>
      <c r="G68" s="10">
        <f t="shared" si="4"/>
        <v>1</v>
      </c>
      <c r="H68" s="10">
        <f t="shared" si="5"/>
        <v>1</v>
      </c>
      <c r="I68" s="2" t="s">
        <v>5</v>
      </c>
    </row>
    <row r="69" spans="4:9" s="1" customFormat="1" ht="12.75">
      <c r="D69" s="2" t="s">
        <v>45</v>
      </c>
      <c r="E69" s="2" t="s">
        <v>5</v>
      </c>
      <c r="F69" s="2" t="s">
        <v>44</v>
      </c>
      <c r="G69" s="10">
        <f t="shared" si="4"/>
        <v>1</v>
      </c>
      <c r="H69" s="10">
        <f t="shared" si="5"/>
        <v>1</v>
      </c>
      <c r="I69" s="2" t="s">
        <v>5</v>
      </c>
    </row>
    <row r="70" spans="4:9" s="1" customFormat="1" ht="12.75">
      <c r="D70" s="2" t="s">
        <v>188</v>
      </c>
      <c r="E70" s="2" t="s">
        <v>5</v>
      </c>
      <c r="F70" s="2" t="s">
        <v>187</v>
      </c>
      <c r="G70" s="10">
        <f t="shared" si="4"/>
        <v>1</v>
      </c>
      <c r="H70" s="10">
        <f t="shared" si="5"/>
        <v>1</v>
      </c>
      <c r="I70" s="2" t="s">
        <v>5</v>
      </c>
    </row>
    <row r="71" spans="4:9" s="1" customFormat="1" ht="12.75">
      <c r="D71" s="2" t="s">
        <v>111</v>
      </c>
      <c r="E71" s="2" t="s">
        <v>24</v>
      </c>
      <c r="F71" s="2" t="s">
        <v>110</v>
      </c>
      <c r="G71" s="10">
        <f t="shared" si="4"/>
        <v>1</v>
      </c>
      <c r="H71" s="10">
        <f t="shared" si="5"/>
        <v>1</v>
      </c>
      <c r="I71" s="2" t="s">
        <v>24</v>
      </c>
    </row>
    <row r="72" spans="4:9" s="1" customFormat="1" ht="12.75">
      <c r="D72" s="2" t="s">
        <v>43</v>
      </c>
      <c r="E72" s="2" t="s">
        <v>5</v>
      </c>
      <c r="F72" s="2" t="s">
        <v>43</v>
      </c>
      <c r="G72" s="10">
        <f t="shared" si="4"/>
        <v>1</v>
      </c>
      <c r="H72" s="10">
        <f t="shared" si="5"/>
        <v>1</v>
      </c>
      <c r="I72" s="2" t="s">
        <v>5</v>
      </c>
    </row>
    <row r="73" spans="4:9" s="1" customFormat="1" ht="12.75">
      <c r="D73" s="2" t="s">
        <v>61</v>
      </c>
      <c r="E73" s="2" t="s">
        <v>58</v>
      </c>
      <c r="F73" s="2" t="s">
        <v>60</v>
      </c>
      <c r="G73" s="10">
        <f t="shared" si="4"/>
        <v>1</v>
      </c>
      <c r="H73" s="10">
        <f t="shared" si="5"/>
        <v>1</v>
      </c>
      <c r="I73" s="2" t="s">
        <v>58</v>
      </c>
    </row>
    <row r="74" spans="4:9" s="1" customFormat="1" ht="12.75">
      <c r="D74" s="2" t="s">
        <v>4</v>
      </c>
      <c r="E74" s="2" t="s">
        <v>5</v>
      </c>
      <c r="F74" s="2" t="s">
        <v>4</v>
      </c>
      <c r="G74" s="10">
        <f t="shared" si="4"/>
        <v>1</v>
      </c>
      <c r="H74" s="10">
        <f t="shared" si="5"/>
        <v>1</v>
      </c>
      <c r="I74" s="2" t="s">
        <v>5</v>
      </c>
    </row>
    <row r="75" spans="4:9" s="1" customFormat="1" ht="12.75">
      <c r="D75" s="2" t="s">
        <v>198</v>
      </c>
      <c r="E75" s="2" t="s">
        <v>5</v>
      </c>
      <c r="F75" s="2" t="s">
        <v>197</v>
      </c>
      <c r="G75" s="10">
        <f t="shared" si="4"/>
        <v>1</v>
      </c>
      <c r="H75" s="10">
        <f t="shared" si="5"/>
        <v>1</v>
      </c>
      <c r="I75" s="2" t="s">
        <v>5</v>
      </c>
    </row>
    <row r="76" spans="4:9" s="1" customFormat="1" ht="12.75">
      <c r="D76" s="2" t="s">
        <v>186</v>
      </c>
      <c r="E76" s="2" t="s">
        <v>5</v>
      </c>
      <c r="F76" s="2" t="s">
        <v>185</v>
      </c>
      <c r="G76" s="10">
        <f t="shared" si="4"/>
        <v>1</v>
      </c>
      <c r="H76" s="10">
        <f t="shared" si="5"/>
        <v>1</v>
      </c>
      <c r="I76" s="2" t="s">
        <v>5</v>
      </c>
    </row>
    <row r="77" spans="4:9" s="1" customFormat="1" ht="12.75">
      <c r="D77" s="2" t="s">
        <v>128</v>
      </c>
      <c r="E77" s="2" t="s">
        <v>5</v>
      </c>
      <c r="F77" s="2" t="s">
        <v>127</v>
      </c>
      <c r="G77" s="10">
        <f t="shared" si="4"/>
        <v>1</v>
      </c>
      <c r="H77" s="10">
        <f t="shared" si="5"/>
        <v>1</v>
      </c>
      <c r="I77" s="2" t="s">
        <v>5</v>
      </c>
    </row>
    <row r="78" spans="4:9" s="1" customFormat="1" ht="12.75">
      <c r="D78" s="2" t="s">
        <v>277</v>
      </c>
      <c r="E78" s="2" t="s">
        <v>58</v>
      </c>
      <c r="F78" s="2" t="s">
        <v>276</v>
      </c>
      <c r="G78" s="10">
        <f t="shared" si="4"/>
        <v>1</v>
      </c>
      <c r="H78" s="10">
        <f t="shared" si="5"/>
        <v>1</v>
      </c>
      <c r="I78" s="2" t="s">
        <v>58</v>
      </c>
    </row>
    <row r="79" spans="4:9" s="1" customFormat="1" ht="12.75">
      <c r="D79" s="2" t="s">
        <v>101</v>
      </c>
      <c r="E79" s="2" t="s">
        <v>17</v>
      </c>
      <c r="F79" s="2" t="s">
        <v>100</v>
      </c>
      <c r="G79" s="10">
        <f t="shared" si="4"/>
        <v>1</v>
      </c>
      <c r="H79" s="10">
        <f t="shared" si="5"/>
        <v>1</v>
      </c>
      <c r="I79" s="2" t="s">
        <v>17</v>
      </c>
    </row>
    <row r="80" spans="4:9" s="1" customFormat="1" ht="12.75">
      <c r="D80" s="2" t="s">
        <v>99</v>
      </c>
      <c r="E80" s="2" t="s">
        <v>17</v>
      </c>
      <c r="F80" s="2" t="s">
        <v>98</v>
      </c>
      <c r="G80" s="10">
        <f t="shared" si="4"/>
        <v>1</v>
      </c>
      <c r="H80" s="10">
        <f t="shared" si="5"/>
        <v>1</v>
      </c>
      <c r="I80" s="2" t="s">
        <v>17</v>
      </c>
    </row>
    <row r="81" spans="4:9" s="1" customFormat="1" ht="12.75">
      <c r="D81" s="2" t="s">
        <v>280</v>
      </c>
      <c r="E81" s="2" t="s">
        <v>58</v>
      </c>
      <c r="F81" s="2" t="s">
        <v>279</v>
      </c>
      <c r="G81" s="10">
        <f t="shared" si="4"/>
        <v>1</v>
      </c>
      <c r="H81" s="10">
        <f t="shared" si="5"/>
        <v>1</v>
      </c>
      <c r="I81" s="2" t="s">
        <v>58</v>
      </c>
    </row>
    <row r="82" spans="4:9" s="1" customFormat="1" ht="12.75">
      <c r="D82" s="2" t="s">
        <v>18</v>
      </c>
      <c r="E82" s="2" t="s">
        <v>17</v>
      </c>
      <c r="F82" s="2" t="s">
        <v>16</v>
      </c>
      <c r="G82" s="10">
        <f t="shared" si="4"/>
        <v>1</v>
      </c>
      <c r="H82" s="10">
        <f t="shared" si="5"/>
        <v>1</v>
      </c>
      <c r="I82" s="2" t="s">
        <v>17</v>
      </c>
    </row>
    <row r="83" spans="4:9" s="1" customFormat="1" ht="12.75">
      <c r="D83" s="2" t="s">
        <v>59</v>
      </c>
      <c r="E83" s="2" t="s">
        <v>58</v>
      </c>
      <c r="F83" s="2" t="s">
        <v>57</v>
      </c>
      <c r="G83" s="10">
        <f t="shared" si="4"/>
        <v>1</v>
      </c>
      <c r="H83" s="10">
        <f t="shared" si="5"/>
        <v>1</v>
      </c>
      <c r="I83" s="2" t="s">
        <v>58</v>
      </c>
    </row>
    <row r="84" spans="4:9" s="1" customFormat="1" ht="12.75">
      <c r="D84" s="2" t="s">
        <v>171</v>
      </c>
      <c r="E84" s="2" t="s">
        <v>5</v>
      </c>
      <c r="F84" s="2" t="s">
        <v>170</v>
      </c>
      <c r="G84" s="10">
        <f t="shared" si="4"/>
        <v>1</v>
      </c>
      <c r="H84" s="10">
        <f t="shared" si="5"/>
        <v>1</v>
      </c>
      <c r="I84" s="2" t="s">
        <v>5</v>
      </c>
    </row>
    <row r="85" spans="4:9" s="1" customFormat="1" ht="12.75">
      <c r="D85" s="2" t="s">
        <v>204</v>
      </c>
      <c r="E85" s="2" t="s">
        <v>5</v>
      </c>
      <c r="F85" s="2" t="s">
        <v>203</v>
      </c>
      <c r="G85" s="10">
        <f t="shared" si="4"/>
        <v>1</v>
      </c>
      <c r="H85" s="10">
        <f t="shared" si="5"/>
        <v>1</v>
      </c>
      <c r="I85" s="2" t="s">
        <v>5</v>
      </c>
    </row>
    <row r="86" spans="4:9" s="1" customFormat="1" ht="12.75">
      <c r="D86" s="2" t="s">
        <v>196</v>
      </c>
      <c r="E86" s="2" t="s">
        <v>5</v>
      </c>
      <c r="F86" s="2" t="s">
        <v>195</v>
      </c>
      <c r="G86" s="10">
        <f t="shared" si="4"/>
        <v>1</v>
      </c>
      <c r="H86" s="10">
        <f t="shared" si="5"/>
        <v>1</v>
      </c>
      <c r="I86" s="2" t="s">
        <v>5</v>
      </c>
    </row>
    <row r="87" spans="4:9" s="1" customFormat="1" ht="12.75">
      <c r="D87" s="2" t="s">
        <v>42</v>
      </c>
      <c r="E87" s="2" t="s">
        <v>5</v>
      </c>
      <c r="F87" s="2" t="s">
        <v>41</v>
      </c>
      <c r="G87" s="10">
        <f t="shared" si="4"/>
        <v>1</v>
      </c>
      <c r="H87" s="10">
        <f t="shared" si="5"/>
        <v>1</v>
      </c>
      <c r="I87" s="2" t="s">
        <v>5</v>
      </c>
    </row>
    <row r="88" spans="4:9" s="1" customFormat="1" ht="12.75">
      <c r="D88" s="2" t="s">
        <v>71</v>
      </c>
      <c r="E88" s="2" t="s">
        <v>17</v>
      </c>
      <c r="F88" s="2" t="s">
        <v>70</v>
      </c>
      <c r="G88" s="10">
        <f t="shared" si="4"/>
        <v>1</v>
      </c>
      <c r="H88" s="10">
        <f t="shared" si="5"/>
        <v>1</v>
      </c>
      <c r="I88" s="2" t="s">
        <v>17</v>
      </c>
    </row>
    <row r="89" spans="4:9" s="1" customFormat="1" ht="12.75">
      <c r="D89" s="2" t="s">
        <v>178</v>
      </c>
      <c r="E89" s="2" t="s">
        <v>24</v>
      </c>
      <c r="F89" s="2" t="s">
        <v>177</v>
      </c>
      <c r="G89" s="10">
        <f t="shared" si="4"/>
        <v>1</v>
      </c>
      <c r="H89" s="10">
        <f t="shared" si="5"/>
        <v>1</v>
      </c>
      <c r="I89" s="2" t="s">
        <v>24</v>
      </c>
    </row>
    <row r="90" spans="4:9" s="1" customFormat="1" ht="12.75">
      <c r="D90" s="7" t="s">
        <v>29</v>
      </c>
      <c r="E90" s="7" t="s">
        <v>24</v>
      </c>
      <c r="F90" s="7" t="s">
        <v>298</v>
      </c>
      <c r="G90" s="10">
        <f t="shared" si="4"/>
        <v>1</v>
      </c>
      <c r="H90" s="10">
        <f t="shared" si="5"/>
        <v>1</v>
      </c>
      <c r="I90" s="7" t="s">
        <v>24</v>
      </c>
    </row>
    <row r="91" spans="4:9" s="1" customFormat="1" ht="12.75">
      <c r="D91" s="7" t="s">
        <v>26</v>
      </c>
      <c r="E91" s="7" t="s">
        <v>24</v>
      </c>
      <c r="F91" s="7" t="s">
        <v>299</v>
      </c>
      <c r="G91" s="10">
        <f t="shared" si="4"/>
        <v>1</v>
      </c>
      <c r="H91" s="10">
        <f t="shared" si="5"/>
        <v>1</v>
      </c>
      <c r="I91" s="7" t="s">
        <v>24</v>
      </c>
    </row>
    <row r="92" spans="4:9" s="1" customFormat="1" ht="12.75">
      <c r="D92" s="2" t="s">
        <v>11</v>
      </c>
      <c r="E92" s="2" t="s">
        <v>2</v>
      </c>
      <c r="F92" s="2" t="s">
        <v>10</v>
      </c>
      <c r="G92" s="10">
        <f t="shared" si="4"/>
        <v>1</v>
      </c>
      <c r="H92" s="10">
        <f t="shared" si="5"/>
        <v>1</v>
      </c>
      <c r="I92" s="2" t="s">
        <v>2</v>
      </c>
    </row>
    <row r="93" spans="4:9" s="1" customFormat="1" ht="12.75">
      <c r="D93" s="2" t="s">
        <v>13</v>
      </c>
      <c r="E93" s="2" t="s">
        <v>2</v>
      </c>
      <c r="F93" s="2" t="s">
        <v>12</v>
      </c>
      <c r="G93" s="10">
        <f t="shared" si="4"/>
        <v>1</v>
      </c>
      <c r="H93" s="10">
        <f t="shared" si="5"/>
        <v>1</v>
      </c>
      <c r="I93" s="2" t="s">
        <v>2</v>
      </c>
    </row>
    <row r="94" spans="4:9" s="1" customFormat="1" ht="12.75">
      <c r="D94" s="2" t="s">
        <v>28</v>
      </c>
      <c r="E94" s="2" t="s">
        <v>24</v>
      </c>
      <c r="F94" s="2" t="s">
        <v>27</v>
      </c>
      <c r="G94" s="10">
        <f t="shared" si="4"/>
        <v>1</v>
      </c>
      <c r="H94" s="10">
        <f t="shared" si="5"/>
        <v>1</v>
      </c>
      <c r="I94" s="2" t="s">
        <v>24</v>
      </c>
    </row>
    <row r="95" spans="4:9" s="1" customFormat="1" ht="12.75">
      <c r="D95" s="2" t="s">
        <v>83</v>
      </c>
      <c r="E95" s="2" t="s">
        <v>2</v>
      </c>
      <c r="F95" s="2" t="s">
        <v>82</v>
      </c>
      <c r="G95" s="10">
        <f t="shared" si="4"/>
        <v>1</v>
      </c>
      <c r="H95" s="10">
        <f t="shared" si="5"/>
        <v>1</v>
      </c>
      <c r="I95" s="2" t="s">
        <v>2</v>
      </c>
    </row>
    <row r="96" spans="4:9" s="1" customFormat="1" ht="12.75">
      <c r="D96" s="2" t="s">
        <v>138</v>
      </c>
      <c r="E96" s="2" t="s">
        <v>2</v>
      </c>
      <c r="F96" s="2" t="s">
        <v>137</v>
      </c>
      <c r="G96" s="10">
        <f t="shared" si="4"/>
        <v>1</v>
      </c>
      <c r="H96" s="10">
        <f t="shared" si="5"/>
        <v>1</v>
      </c>
      <c r="I96" s="2" t="s">
        <v>2</v>
      </c>
    </row>
    <row r="97" spans="4:9" s="1" customFormat="1" ht="12.75">
      <c r="D97" s="2" t="s">
        <v>87</v>
      </c>
      <c r="E97" s="2" t="s">
        <v>2</v>
      </c>
      <c r="F97" s="2" t="s">
        <v>86</v>
      </c>
      <c r="G97" s="10">
        <f t="shared" si="4"/>
        <v>1</v>
      </c>
      <c r="H97" s="10">
        <f t="shared" si="5"/>
        <v>1</v>
      </c>
      <c r="I97" s="2" t="s">
        <v>2</v>
      </c>
    </row>
    <row r="98" spans="4:9" s="1" customFormat="1" ht="12.75">
      <c r="D98" s="2" t="s">
        <v>91</v>
      </c>
      <c r="E98" s="2" t="s">
        <v>2</v>
      </c>
      <c r="F98" s="2" t="s">
        <v>90</v>
      </c>
      <c r="G98" s="10">
        <f t="shared" ref="G98:G129" si="6">COUNTIF($D:$D,$D98)</f>
        <v>1</v>
      </c>
      <c r="H98" s="10">
        <f t="shared" ref="H98:H129" si="7">COUNTIF($F:$F,$F98)</f>
        <v>1</v>
      </c>
      <c r="I98" s="2" t="s">
        <v>2</v>
      </c>
    </row>
    <row r="99" spans="4:9" s="1" customFormat="1" ht="12.75">
      <c r="D99" s="2" t="s">
        <v>9</v>
      </c>
      <c r="E99" s="2" t="s">
        <v>2</v>
      </c>
      <c r="F99" s="2" t="s">
        <v>8</v>
      </c>
      <c r="G99" s="10">
        <f t="shared" si="6"/>
        <v>1</v>
      </c>
      <c r="H99" s="10">
        <f t="shared" si="7"/>
        <v>1</v>
      </c>
      <c r="I99" s="2" t="s">
        <v>2</v>
      </c>
    </row>
    <row r="100" spans="4:9" s="1" customFormat="1" ht="12.75">
      <c r="D100" s="2" t="s">
        <v>7</v>
      </c>
      <c r="E100" s="2" t="s">
        <v>2</v>
      </c>
      <c r="F100" s="2" t="s">
        <v>6</v>
      </c>
      <c r="G100" s="10">
        <f t="shared" si="6"/>
        <v>1</v>
      </c>
      <c r="H100" s="10">
        <f t="shared" si="7"/>
        <v>1</v>
      </c>
      <c r="I100" s="2" t="s">
        <v>2</v>
      </c>
    </row>
    <row r="101" spans="4:9" s="1" customFormat="1" ht="12.75">
      <c r="D101" s="2" t="s">
        <v>130</v>
      </c>
      <c r="E101" s="2" t="s">
        <v>2</v>
      </c>
      <c r="F101" s="2" t="s">
        <v>129</v>
      </c>
      <c r="G101" s="10">
        <f t="shared" si="6"/>
        <v>1</v>
      </c>
      <c r="H101" s="10">
        <f t="shared" si="7"/>
        <v>1</v>
      </c>
      <c r="I101" s="2" t="s">
        <v>2</v>
      </c>
    </row>
    <row r="102" spans="4:9" s="1" customFormat="1" ht="12.75">
      <c r="D102" s="2" t="s">
        <v>15</v>
      </c>
      <c r="E102" s="2" t="s">
        <v>2</v>
      </c>
      <c r="F102" s="2" t="s">
        <v>14</v>
      </c>
      <c r="G102" s="10">
        <f t="shared" si="6"/>
        <v>1</v>
      </c>
      <c r="H102" s="10">
        <f t="shared" si="7"/>
        <v>1</v>
      </c>
      <c r="I102" s="2" t="s">
        <v>2</v>
      </c>
    </row>
    <row r="103" spans="4:9" s="1" customFormat="1" ht="12.75">
      <c r="D103" s="2" t="s">
        <v>136</v>
      </c>
      <c r="E103" s="2" t="s">
        <v>2</v>
      </c>
      <c r="F103" s="2" t="s">
        <v>135</v>
      </c>
      <c r="G103" s="10">
        <f t="shared" si="6"/>
        <v>1</v>
      </c>
      <c r="H103" s="10">
        <f t="shared" si="7"/>
        <v>1</v>
      </c>
      <c r="I103" s="2" t="s">
        <v>2</v>
      </c>
    </row>
    <row r="104" spans="4:9" s="1" customFormat="1" ht="12.75">
      <c r="D104" s="2" t="s">
        <v>142</v>
      </c>
      <c r="E104" s="2" t="s">
        <v>2</v>
      </c>
      <c r="F104" s="2" t="s">
        <v>141</v>
      </c>
      <c r="G104" s="10">
        <f t="shared" si="6"/>
        <v>1</v>
      </c>
      <c r="H104" s="10">
        <f t="shared" si="7"/>
        <v>1</v>
      </c>
      <c r="I104" s="2" t="s">
        <v>2</v>
      </c>
    </row>
    <row r="105" spans="4:9" s="1" customFormat="1" ht="12.75">
      <c r="D105" s="2" t="s">
        <v>132</v>
      </c>
      <c r="E105" s="2" t="s">
        <v>2</v>
      </c>
      <c r="F105" s="2" t="s">
        <v>131</v>
      </c>
      <c r="G105" s="10">
        <f t="shared" si="6"/>
        <v>1</v>
      </c>
      <c r="H105" s="10">
        <f t="shared" si="7"/>
        <v>1</v>
      </c>
      <c r="I105" s="2" t="s">
        <v>2</v>
      </c>
    </row>
    <row r="106" spans="4:9" s="1" customFormat="1" ht="12.75">
      <c r="D106" s="2" t="s">
        <v>134</v>
      </c>
      <c r="E106" s="2" t="s">
        <v>2</v>
      </c>
      <c r="F106" s="2" t="s">
        <v>133</v>
      </c>
      <c r="G106" s="10">
        <f t="shared" si="6"/>
        <v>1</v>
      </c>
      <c r="H106" s="10">
        <f t="shared" si="7"/>
        <v>1</v>
      </c>
      <c r="I106" s="2" t="s">
        <v>2</v>
      </c>
    </row>
    <row r="107" spans="4:9" s="1" customFormat="1" ht="12.75">
      <c r="D107" s="2" t="s">
        <v>251</v>
      </c>
      <c r="E107" s="2" t="s">
        <v>5</v>
      </c>
      <c r="F107" s="2" t="s">
        <v>250</v>
      </c>
      <c r="G107" s="10">
        <f t="shared" si="6"/>
        <v>1</v>
      </c>
      <c r="H107" s="10">
        <f t="shared" si="7"/>
        <v>1</v>
      </c>
      <c r="I107" s="2" t="s">
        <v>5</v>
      </c>
    </row>
    <row r="108" spans="4:9" s="1" customFormat="1" ht="12.75">
      <c r="D108" s="2" t="s">
        <v>40</v>
      </c>
      <c r="E108" s="2" t="s">
        <v>5</v>
      </c>
      <c r="F108" s="2" t="s">
        <v>39</v>
      </c>
      <c r="G108" s="10">
        <f t="shared" si="6"/>
        <v>1</v>
      </c>
      <c r="H108" s="10">
        <f t="shared" si="7"/>
        <v>1</v>
      </c>
      <c r="I108" s="2" t="s">
        <v>5</v>
      </c>
    </row>
    <row r="109" spans="4:9" s="1" customFormat="1" ht="12.75">
      <c r="D109" s="2" t="s">
        <v>121</v>
      </c>
      <c r="E109" s="2" t="s">
        <v>5</v>
      </c>
      <c r="F109" s="2" t="s">
        <v>120</v>
      </c>
      <c r="G109" s="10">
        <f t="shared" si="6"/>
        <v>1</v>
      </c>
      <c r="H109" s="10">
        <f t="shared" si="7"/>
        <v>1</v>
      </c>
      <c r="I109" s="2" t="s">
        <v>5</v>
      </c>
    </row>
    <row r="110" spans="4:9" s="1" customFormat="1" ht="12.75">
      <c r="D110" s="2" t="s">
        <v>152</v>
      </c>
      <c r="E110" s="2" t="s">
        <v>17</v>
      </c>
      <c r="F110" s="2" t="s">
        <v>151</v>
      </c>
      <c r="G110" s="10">
        <f t="shared" si="6"/>
        <v>1</v>
      </c>
      <c r="H110" s="10">
        <f t="shared" si="7"/>
        <v>1</v>
      </c>
      <c r="I110" s="2" t="s">
        <v>17</v>
      </c>
    </row>
    <row r="111" spans="4:9" s="1" customFormat="1" ht="12.75">
      <c r="D111" s="2" t="s">
        <v>150</v>
      </c>
      <c r="E111" s="2" t="s">
        <v>17</v>
      </c>
      <c r="F111" s="2" t="s">
        <v>149</v>
      </c>
      <c r="G111" s="10">
        <f t="shared" si="6"/>
        <v>1</v>
      </c>
      <c r="H111" s="10">
        <f t="shared" si="7"/>
        <v>1</v>
      </c>
      <c r="I111" s="2" t="s">
        <v>17</v>
      </c>
    </row>
    <row r="112" spans="4:9" s="1" customFormat="1" ht="12.75">
      <c r="D112" s="2" t="s">
        <v>148</v>
      </c>
      <c r="E112" s="2" t="s">
        <v>17</v>
      </c>
      <c r="F112" s="2" t="s">
        <v>147</v>
      </c>
      <c r="G112" s="10">
        <f t="shared" si="6"/>
        <v>1</v>
      </c>
      <c r="H112" s="10">
        <f t="shared" si="7"/>
        <v>1</v>
      </c>
      <c r="I112" s="2" t="s">
        <v>17</v>
      </c>
    </row>
    <row r="113" spans="2:9" ht="12.75">
      <c r="B113" s="1"/>
      <c r="D113" s="2" t="s">
        <v>146</v>
      </c>
      <c r="E113" s="2" t="s">
        <v>17</v>
      </c>
      <c r="F113" s="2" t="s">
        <v>145</v>
      </c>
      <c r="G113" s="10">
        <f t="shared" si="6"/>
        <v>1</v>
      </c>
      <c r="H113" s="10">
        <f t="shared" si="7"/>
        <v>1</v>
      </c>
      <c r="I113" s="2" t="s">
        <v>17</v>
      </c>
    </row>
    <row r="114" spans="2:9" ht="12.75">
      <c r="B114" s="1"/>
      <c r="D114" s="2" t="s">
        <v>63</v>
      </c>
      <c r="E114" s="2" t="s">
        <v>17</v>
      </c>
      <c r="F114" s="2" t="s">
        <v>62</v>
      </c>
      <c r="G114" s="10">
        <f t="shared" si="6"/>
        <v>1</v>
      </c>
      <c r="H114" s="10">
        <f t="shared" si="7"/>
        <v>1</v>
      </c>
      <c r="I114" s="2" t="s">
        <v>17</v>
      </c>
    </row>
    <row r="115" spans="2:9" ht="12.75">
      <c r="B115" s="1"/>
      <c r="D115" s="2" t="s">
        <v>157</v>
      </c>
      <c r="E115" s="2" t="s">
        <v>5</v>
      </c>
      <c r="F115" s="2" t="s">
        <v>157</v>
      </c>
      <c r="G115" s="10">
        <f t="shared" si="6"/>
        <v>1</v>
      </c>
      <c r="H115" s="10">
        <f t="shared" si="7"/>
        <v>1</v>
      </c>
      <c r="I115" s="2" t="s">
        <v>5</v>
      </c>
    </row>
    <row r="116" spans="2:9" ht="12.75">
      <c r="B116" s="1"/>
      <c r="D116" s="2" t="s">
        <v>274</v>
      </c>
      <c r="E116" s="2" t="s">
        <v>58</v>
      </c>
      <c r="F116" s="2" t="s">
        <v>273</v>
      </c>
      <c r="G116" s="10">
        <f t="shared" si="6"/>
        <v>1</v>
      </c>
      <c r="H116" s="10">
        <f t="shared" si="7"/>
        <v>1</v>
      </c>
      <c r="I116" s="2" t="s">
        <v>58</v>
      </c>
    </row>
    <row r="117" spans="2:9" ht="12.75">
      <c r="B117" s="1"/>
      <c r="D117" s="2" t="s">
        <v>236</v>
      </c>
      <c r="E117" s="2" t="s">
        <v>58</v>
      </c>
      <c r="F117" s="2" t="s">
        <v>235</v>
      </c>
      <c r="G117" s="10">
        <f t="shared" si="6"/>
        <v>1</v>
      </c>
      <c r="H117" s="10">
        <f t="shared" si="7"/>
        <v>1</v>
      </c>
      <c r="I117" s="2" t="s">
        <v>58</v>
      </c>
    </row>
    <row r="118" spans="2:9" ht="12.75">
      <c r="B118" s="1"/>
      <c r="D118" s="2" t="s">
        <v>113</v>
      </c>
      <c r="E118" s="2" t="s">
        <v>24</v>
      </c>
      <c r="F118" s="2" t="s">
        <v>112</v>
      </c>
      <c r="G118" s="10">
        <f t="shared" si="6"/>
        <v>1</v>
      </c>
      <c r="H118" s="10">
        <f t="shared" si="7"/>
        <v>1</v>
      </c>
      <c r="I118" s="2" t="s">
        <v>24</v>
      </c>
    </row>
    <row r="119" spans="2:9" ht="12.75">
      <c r="B119" s="1"/>
      <c r="D119" s="2" t="s">
        <v>271</v>
      </c>
      <c r="E119" s="2" t="s">
        <v>58</v>
      </c>
      <c r="F119" s="2" t="s">
        <v>271</v>
      </c>
      <c r="G119" s="10">
        <f t="shared" si="6"/>
        <v>1</v>
      </c>
      <c r="H119" s="10">
        <f t="shared" si="7"/>
        <v>1</v>
      </c>
      <c r="I119" s="2" t="s">
        <v>58</v>
      </c>
    </row>
    <row r="120" spans="2:9" ht="12.75">
      <c r="B120" s="1"/>
      <c r="D120" s="7" t="s">
        <v>296</v>
      </c>
      <c r="E120" s="7" t="s">
        <v>17</v>
      </c>
      <c r="F120" s="7" t="s">
        <v>94</v>
      </c>
      <c r="G120" s="10">
        <f t="shared" si="6"/>
        <v>1</v>
      </c>
      <c r="H120" s="10">
        <f t="shared" si="7"/>
        <v>1</v>
      </c>
      <c r="I120" s="7" t="s">
        <v>17</v>
      </c>
    </row>
    <row r="121" spans="2:9" ht="12.75">
      <c r="B121" s="1"/>
      <c r="D121" s="7" t="s">
        <v>95</v>
      </c>
      <c r="E121" s="7" t="s">
        <v>17</v>
      </c>
      <c r="F121" s="7" t="s">
        <v>300</v>
      </c>
      <c r="G121" s="10">
        <f t="shared" si="6"/>
        <v>1</v>
      </c>
      <c r="H121" s="10">
        <f t="shared" si="7"/>
        <v>1</v>
      </c>
      <c r="I121" s="7" t="s">
        <v>17</v>
      </c>
    </row>
    <row r="122" spans="2:9" ht="12.75">
      <c r="B122" s="1"/>
      <c r="D122" s="2" t="s">
        <v>93</v>
      </c>
      <c r="E122" s="2" t="s">
        <v>17</v>
      </c>
      <c r="F122" s="2" t="s">
        <v>92</v>
      </c>
      <c r="G122" s="10">
        <f t="shared" si="6"/>
        <v>1</v>
      </c>
      <c r="H122" s="10">
        <f t="shared" si="7"/>
        <v>1</v>
      </c>
      <c r="I122" s="2" t="s">
        <v>17</v>
      </c>
    </row>
    <row r="123" spans="2:9" ht="12.75">
      <c r="B123" s="1"/>
      <c r="D123" s="2" t="s">
        <v>126</v>
      </c>
      <c r="E123" s="2" t="s">
        <v>5</v>
      </c>
      <c r="F123" s="2" t="s">
        <v>125</v>
      </c>
      <c r="G123" s="10">
        <f t="shared" si="6"/>
        <v>1</v>
      </c>
      <c r="H123" s="10">
        <f t="shared" si="7"/>
        <v>1</v>
      </c>
      <c r="I123" s="2" t="s">
        <v>5</v>
      </c>
    </row>
    <row r="124" spans="2:9" ht="12.75">
      <c r="B124" s="1"/>
      <c r="D124" s="2" t="s">
        <v>245</v>
      </c>
      <c r="E124" s="2" t="s">
        <v>5</v>
      </c>
      <c r="F124" s="2" t="s">
        <v>244</v>
      </c>
      <c r="G124" s="10">
        <f t="shared" si="6"/>
        <v>1</v>
      </c>
      <c r="H124" s="10">
        <f t="shared" si="7"/>
        <v>1</v>
      </c>
      <c r="I124" s="2" t="s">
        <v>5</v>
      </c>
    </row>
    <row r="125" spans="2:9" ht="12.75">
      <c r="B125" s="1"/>
      <c r="D125" s="2" t="s">
        <v>75</v>
      </c>
      <c r="E125" s="2" t="s">
        <v>24</v>
      </c>
      <c r="F125" s="2" t="s">
        <v>74</v>
      </c>
      <c r="G125" s="10">
        <f t="shared" si="6"/>
        <v>1</v>
      </c>
      <c r="H125" s="10">
        <f t="shared" si="7"/>
        <v>1</v>
      </c>
      <c r="I125" s="2" t="s">
        <v>24</v>
      </c>
    </row>
    <row r="126" spans="2:9" ht="12.75">
      <c r="B126" s="1"/>
      <c r="D126" s="2" t="s">
        <v>38</v>
      </c>
      <c r="E126" s="2" t="s">
        <v>5</v>
      </c>
      <c r="F126" s="2" t="s">
        <v>37</v>
      </c>
      <c r="G126" s="10">
        <f t="shared" si="6"/>
        <v>1</v>
      </c>
      <c r="H126" s="10">
        <f t="shared" si="7"/>
        <v>1</v>
      </c>
      <c r="I126" s="2" t="s">
        <v>5</v>
      </c>
    </row>
    <row r="127" spans="2:9" ht="12.75">
      <c r="B127" s="1"/>
      <c r="D127" s="2" t="s">
        <v>124</v>
      </c>
      <c r="E127" s="2" t="s">
        <v>5</v>
      </c>
      <c r="F127" s="2" t="s">
        <v>124</v>
      </c>
      <c r="G127" s="10">
        <f t="shared" si="6"/>
        <v>1</v>
      </c>
      <c r="H127" s="10">
        <f t="shared" si="7"/>
        <v>1</v>
      </c>
      <c r="I127" s="2" t="s">
        <v>5</v>
      </c>
    </row>
    <row r="128" spans="2:9" ht="12.75">
      <c r="B128" s="1"/>
      <c r="D128" s="2" t="s">
        <v>36</v>
      </c>
      <c r="E128" s="2" t="s">
        <v>5</v>
      </c>
      <c r="F128" s="2" t="s">
        <v>35</v>
      </c>
      <c r="G128" s="10">
        <f t="shared" si="6"/>
        <v>1</v>
      </c>
      <c r="H128" s="10">
        <f t="shared" si="7"/>
        <v>1</v>
      </c>
      <c r="I128" s="2" t="s">
        <v>5</v>
      </c>
    </row>
    <row r="129" spans="2:9" ht="12.75">
      <c r="B129" s="1"/>
      <c r="D129" s="2" t="s">
        <v>192</v>
      </c>
      <c r="E129" s="2" t="s">
        <v>5</v>
      </c>
      <c r="F129" s="2" t="s">
        <v>191</v>
      </c>
      <c r="G129" s="10">
        <f t="shared" si="6"/>
        <v>1</v>
      </c>
      <c r="H129" s="10">
        <f t="shared" si="7"/>
        <v>1</v>
      </c>
      <c r="I129" s="2" t="s">
        <v>5</v>
      </c>
    </row>
    <row r="130" spans="2:9" ht="12.75">
      <c r="B130" s="1"/>
      <c r="D130" s="2" t="s">
        <v>194</v>
      </c>
      <c r="E130" s="2" t="s">
        <v>5</v>
      </c>
      <c r="F130" s="2" t="s">
        <v>193</v>
      </c>
      <c r="G130" s="10">
        <f t="shared" ref="G130:G145" si="8">COUNTIF($D:$D,$D130)</f>
        <v>1</v>
      </c>
      <c r="H130" s="10">
        <f t="shared" ref="H130:H145" si="9">COUNTIF($F:$F,$F130)</f>
        <v>1</v>
      </c>
      <c r="I130" s="2" t="s">
        <v>5</v>
      </c>
    </row>
    <row r="131" spans="2:9" ht="12.75">
      <c r="B131" s="1"/>
      <c r="D131" s="2" t="s">
        <v>190</v>
      </c>
      <c r="E131" s="2" t="s">
        <v>5</v>
      </c>
      <c r="F131" s="2" t="s">
        <v>189</v>
      </c>
      <c r="G131" s="10">
        <f t="shared" si="8"/>
        <v>1</v>
      </c>
      <c r="H131" s="10">
        <f t="shared" si="9"/>
        <v>1</v>
      </c>
      <c r="I131" s="2" t="s">
        <v>5</v>
      </c>
    </row>
    <row r="132" spans="2:9" ht="12.75">
      <c r="B132" s="1"/>
      <c r="D132" s="2" t="s">
        <v>34</v>
      </c>
      <c r="E132" s="2" t="s">
        <v>5</v>
      </c>
      <c r="F132" s="2" t="s">
        <v>34</v>
      </c>
      <c r="G132" s="10">
        <f t="shared" si="8"/>
        <v>1</v>
      </c>
      <c r="H132" s="10">
        <f t="shared" si="9"/>
        <v>1</v>
      </c>
      <c r="I132" s="2" t="s">
        <v>5</v>
      </c>
    </row>
    <row r="133" spans="2:9" ht="12.75">
      <c r="B133" s="1"/>
      <c r="D133" s="2" t="s">
        <v>226</v>
      </c>
      <c r="E133" s="2" t="s">
        <v>5</v>
      </c>
      <c r="F133" s="2" t="s">
        <v>225</v>
      </c>
      <c r="G133" s="10">
        <f t="shared" si="8"/>
        <v>1</v>
      </c>
      <c r="H133" s="10">
        <f t="shared" si="9"/>
        <v>1</v>
      </c>
      <c r="I133" s="2" t="s">
        <v>5</v>
      </c>
    </row>
    <row r="134" spans="2:9" ht="12.75">
      <c r="B134" s="1"/>
      <c r="D134" s="2" t="s">
        <v>123</v>
      </c>
      <c r="E134" s="2" t="s">
        <v>5</v>
      </c>
      <c r="F134" s="2" t="s">
        <v>122</v>
      </c>
      <c r="G134" s="10">
        <f t="shared" si="8"/>
        <v>1</v>
      </c>
      <c r="H134" s="10">
        <f t="shared" si="9"/>
        <v>1</v>
      </c>
      <c r="I134" s="2" t="s">
        <v>5</v>
      </c>
    </row>
    <row r="135" spans="2:9" ht="12.75">
      <c r="B135" s="1"/>
      <c r="D135" s="2" t="s">
        <v>85</v>
      </c>
      <c r="E135" s="2" t="s">
        <v>2</v>
      </c>
      <c r="F135" s="2" t="s">
        <v>84</v>
      </c>
      <c r="G135" s="10">
        <f t="shared" si="8"/>
        <v>1</v>
      </c>
      <c r="H135" s="10">
        <f t="shared" si="9"/>
        <v>1</v>
      </c>
      <c r="I135" s="2" t="s">
        <v>2</v>
      </c>
    </row>
    <row r="136" spans="2:9" ht="12.75">
      <c r="B136" s="1"/>
      <c r="D136" s="2" t="s">
        <v>69</v>
      </c>
      <c r="E136" s="2" t="s">
        <v>2</v>
      </c>
      <c r="F136" s="2" t="s">
        <v>68</v>
      </c>
      <c r="G136" s="10">
        <f t="shared" si="8"/>
        <v>1</v>
      </c>
      <c r="H136" s="10">
        <f t="shared" si="9"/>
        <v>1</v>
      </c>
      <c r="I136" s="2" t="s">
        <v>2</v>
      </c>
    </row>
    <row r="137" spans="2:9" ht="12.75">
      <c r="B137" s="1"/>
      <c r="D137" s="2" t="s">
        <v>144</v>
      </c>
      <c r="E137" s="2" t="s">
        <v>2</v>
      </c>
      <c r="F137" s="2" t="s">
        <v>143</v>
      </c>
      <c r="G137" s="10">
        <f t="shared" si="8"/>
        <v>1</v>
      </c>
      <c r="H137" s="10">
        <f t="shared" si="9"/>
        <v>1</v>
      </c>
      <c r="I137" s="2" t="s">
        <v>2</v>
      </c>
    </row>
    <row r="138" spans="2:9" ht="12.75">
      <c r="B138" s="1"/>
      <c r="D138" s="2" t="s">
        <v>3</v>
      </c>
      <c r="E138" s="2" t="s">
        <v>2</v>
      </c>
      <c r="F138" s="2" t="s">
        <v>1</v>
      </c>
      <c r="G138" s="10">
        <f t="shared" si="8"/>
        <v>1</v>
      </c>
      <c r="H138" s="10">
        <f t="shared" si="9"/>
        <v>1</v>
      </c>
      <c r="I138" s="2" t="s">
        <v>2</v>
      </c>
    </row>
    <row r="139" spans="2:9" ht="12.75">
      <c r="B139" s="1"/>
      <c r="D139" s="2" t="s">
        <v>89</v>
      </c>
      <c r="E139" s="2" t="s">
        <v>2</v>
      </c>
      <c r="F139" s="2" t="s">
        <v>88</v>
      </c>
      <c r="G139" s="10">
        <f t="shared" si="8"/>
        <v>1</v>
      </c>
      <c r="H139" s="10">
        <f t="shared" si="9"/>
        <v>1</v>
      </c>
      <c r="I139" s="2" t="s">
        <v>2</v>
      </c>
    </row>
    <row r="140" spans="2:9" ht="12.75">
      <c r="B140" s="1"/>
      <c r="D140" s="2" t="s">
        <v>212</v>
      </c>
      <c r="E140" s="2" t="s">
        <v>5</v>
      </c>
      <c r="F140" s="2" t="s">
        <v>211</v>
      </c>
      <c r="G140" s="10">
        <f t="shared" si="8"/>
        <v>1</v>
      </c>
      <c r="H140" s="10">
        <f t="shared" si="9"/>
        <v>1</v>
      </c>
      <c r="I140" s="2" t="s">
        <v>5</v>
      </c>
    </row>
    <row r="141" spans="2:9" ht="12.75">
      <c r="B141" s="1"/>
      <c r="D141" s="7" t="s">
        <v>295</v>
      </c>
      <c r="E141" s="7" t="s">
        <v>17</v>
      </c>
      <c r="F141" s="7" t="s">
        <v>289</v>
      </c>
      <c r="G141" s="10">
        <f t="shared" si="8"/>
        <v>1</v>
      </c>
      <c r="H141" s="10">
        <f t="shared" si="9"/>
        <v>1</v>
      </c>
      <c r="I141" s="7" t="s">
        <v>17</v>
      </c>
    </row>
    <row r="142" spans="2:9">
      <c r="D142" s="7" t="s">
        <v>285</v>
      </c>
      <c r="E142" s="7" t="s">
        <v>17</v>
      </c>
      <c r="F142" s="7" t="s">
        <v>297</v>
      </c>
      <c r="G142" s="10">
        <f t="shared" si="8"/>
        <v>1</v>
      </c>
      <c r="H142" s="10">
        <f t="shared" si="9"/>
        <v>1</v>
      </c>
      <c r="I142" s="7" t="s">
        <v>17</v>
      </c>
    </row>
    <row r="143" spans="2:9">
      <c r="D143" s="2" t="s">
        <v>286</v>
      </c>
      <c r="E143" s="2" t="s">
        <v>290</v>
      </c>
      <c r="F143" s="2" t="s">
        <v>291</v>
      </c>
      <c r="G143" s="10">
        <f t="shared" si="8"/>
        <v>1</v>
      </c>
      <c r="H143" s="10">
        <f t="shared" si="9"/>
        <v>1</v>
      </c>
      <c r="I143" s="2" t="s">
        <v>290</v>
      </c>
    </row>
    <row r="144" spans="2:9">
      <c r="D144" s="2" t="s">
        <v>287</v>
      </c>
      <c r="E144" s="2" t="s">
        <v>5</v>
      </c>
      <c r="F144" s="2" t="s">
        <v>292</v>
      </c>
      <c r="G144" s="10">
        <f t="shared" si="8"/>
        <v>1</v>
      </c>
      <c r="H144" s="10">
        <f t="shared" si="9"/>
        <v>1</v>
      </c>
      <c r="I144" s="2" t="s">
        <v>5</v>
      </c>
    </row>
    <row r="145" spans="4:9">
      <c r="D145" s="2" t="s">
        <v>288</v>
      </c>
      <c r="E145" s="2" t="s">
        <v>58</v>
      </c>
      <c r="F145" s="2" t="s">
        <v>293</v>
      </c>
      <c r="G145" s="10">
        <f t="shared" si="8"/>
        <v>1</v>
      </c>
      <c r="H145" s="10">
        <f t="shared" si="9"/>
        <v>1</v>
      </c>
      <c r="I145" s="2" t="s">
        <v>58</v>
      </c>
    </row>
    <row r="146" spans="4:9">
      <c r="G146" s="1"/>
      <c r="H146" s="1"/>
    </row>
    <row r="147" spans="4:9">
      <c r="G147" s="1"/>
      <c r="H147" s="1"/>
    </row>
    <row r="148" spans="4:9">
      <c r="G148" s="1"/>
      <c r="H148" s="1"/>
    </row>
  </sheetData>
  <autoFilter ref="D1:H147">
    <filterColumn colId="3"/>
  </autoFilter>
  <sortState ref="D2:F139">
    <sortCondition ref="F2:F139"/>
  </sortState>
  <pageMargins left="0.11811023622047245" right="0.70866141732283472" top="0.15748031496062992" bottom="0.15748031496062992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tabSelected="1"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C1" sqref="C1:F1"/>
    </sheetView>
  </sheetViews>
  <sheetFormatPr defaultRowHeight="12.75"/>
  <cols>
    <col min="1" max="1" width="3.25" style="18" customWidth="1"/>
    <col min="2" max="2" width="36.125" style="18" bestFit="1" customWidth="1"/>
    <col min="3" max="3" width="10" style="20" customWidth="1"/>
    <col min="4" max="4" width="9.125" style="24" customWidth="1"/>
    <col min="5" max="5" width="12.125" style="30" customWidth="1"/>
    <col min="6" max="6" width="9.375" style="33" customWidth="1"/>
    <col min="7" max="8" width="9" style="34"/>
    <col min="9" max="16384" width="9" style="19"/>
  </cols>
  <sheetData>
    <row r="1" spans="1:8" s="14" customFormat="1" ht="23.25" customHeight="1">
      <c r="B1" s="62" t="s">
        <v>461</v>
      </c>
      <c r="C1" s="64" t="s">
        <v>466</v>
      </c>
      <c r="D1" s="64"/>
      <c r="E1" s="64"/>
      <c r="F1" s="64"/>
      <c r="G1" s="29"/>
      <c r="H1" s="29"/>
    </row>
    <row r="2" spans="1:8" s="14" customFormat="1" ht="19.5" customHeight="1">
      <c r="B2" s="36" t="s">
        <v>346</v>
      </c>
      <c r="C2" s="65"/>
      <c r="D2" s="65"/>
      <c r="E2" s="65"/>
      <c r="F2" s="65"/>
      <c r="G2" s="65"/>
      <c r="H2" s="29"/>
    </row>
    <row r="3" spans="1:8" s="57" customFormat="1" ht="27" customHeight="1">
      <c r="A3" s="46"/>
      <c r="B3" s="63" t="s">
        <v>347</v>
      </c>
      <c r="C3" s="63"/>
      <c r="D3" s="63"/>
      <c r="E3" s="63"/>
      <c r="F3" s="63"/>
      <c r="G3" s="63"/>
      <c r="H3" s="63"/>
    </row>
    <row r="4" spans="1:8" s="12" customFormat="1" ht="44.25" customHeight="1">
      <c r="A4" s="13"/>
      <c r="B4" s="13" t="s">
        <v>282</v>
      </c>
      <c r="C4" s="27" t="s">
        <v>345</v>
      </c>
      <c r="D4" s="28" t="s">
        <v>311</v>
      </c>
      <c r="E4" s="21" t="s">
        <v>312</v>
      </c>
      <c r="F4" s="25" t="s">
        <v>318</v>
      </c>
      <c r="G4" s="25" t="s">
        <v>319</v>
      </c>
      <c r="H4" s="26" t="s">
        <v>320</v>
      </c>
    </row>
    <row r="5" spans="1:8" s="12" customFormat="1">
      <c r="A5" s="53" t="s">
        <v>342</v>
      </c>
      <c r="B5" s="54" t="s">
        <v>305</v>
      </c>
      <c r="C5" s="55"/>
      <c r="D5" s="52"/>
      <c r="E5" s="56"/>
      <c r="F5" s="56"/>
      <c r="G5" s="51"/>
      <c r="H5" s="51"/>
    </row>
    <row r="6" spans="1:8" s="14" customFormat="1">
      <c r="A6" s="17">
        <v>1</v>
      </c>
      <c r="B6" s="15" t="s">
        <v>60</v>
      </c>
      <c r="C6" s="16">
        <v>6</v>
      </c>
      <c r="D6" s="22"/>
      <c r="E6" s="31">
        <f>C6*D6</f>
        <v>0</v>
      </c>
      <c r="F6" s="31" t="s">
        <v>321</v>
      </c>
      <c r="G6" s="32" t="s">
        <v>321</v>
      </c>
      <c r="H6" s="32" t="s">
        <v>324</v>
      </c>
    </row>
    <row r="7" spans="1:8" s="14" customFormat="1">
      <c r="A7" s="17">
        <f>A6+1</f>
        <v>2</v>
      </c>
      <c r="B7" s="15" t="s">
        <v>428</v>
      </c>
      <c r="C7" s="16">
        <v>16920</v>
      </c>
      <c r="D7" s="22"/>
      <c r="E7" s="31">
        <f t="shared" ref="E7:E69" si="0">C7*D7</f>
        <v>0</v>
      </c>
      <c r="F7" s="31" t="s">
        <v>323</v>
      </c>
      <c r="G7" s="32"/>
      <c r="H7" s="32" t="s">
        <v>324</v>
      </c>
    </row>
    <row r="8" spans="1:8" s="14" customFormat="1">
      <c r="A8" s="17">
        <f t="shared" ref="A8:A86" si="1">A7+1</f>
        <v>3</v>
      </c>
      <c r="B8" s="15" t="s">
        <v>427</v>
      </c>
      <c r="C8" s="16">
        <v>400</v>
      </c>
      <c r="D8" s="22"/>
      <c r="E8" s="31">
        <f t="shared" si="0"/>
        <v>0</v>
      </c>
      <c r="F8" s="31" t="s">
        <v>323</v>
      </c>
      <c r="G8" s="32"/>
      <c r="H8" s="32" t="s">
        <v>324</v>
      </c>
    </row>
    <row r="9" spans="1:8" s="14" customFormat="1">
      <c r="A9" s="17">
        <f t="shared" si="1"/>
        <v>4</v>
      </c>
      <c r="B9" s="15" t="s">
        <v>426</v>
      </c>
      <c r="C9" s="16">
        <v>1</v>
      </c>
      <c r="D9" s="22"/>
      <c r="E9" s="31">
        <f t="shared" si="0"/>
        <v>0</v>
      </c>
      <c r="F9" s="31" t="s">
        <v>321</v>
      </c>
      <c r="G9" s="32" t="s">
        <v>321</v>
      </c>
      <c r="H9" s="32" t="s">
        <v>324</v>
      </c>
    </row>
    <row r="10" spans="1:8" s="14" customFormat="1">
      <c r="A10" s="17">
        <f t="shared" si="1"/>
        <v>5</v>
      </c>
      <c r="B10" s="15" t="s">
        <v>425</v>
      </c>
      <c r="C10" s="16">
        <v>68</v>
      </c>
      <c r="D10" s="22"/>
      <c r="E10" s="31">
        <f t="shared" si="0"/>
        <v>0</v>
      </c>
      <c r="F10" s="31" t="s">
        <v>321</v>
      </c>
      <c r="G10" s="32" t="s">
        <v>321</v>
      </c>
      <c r="H10" s="32" t="s">
        <v>322</v>
      </c>
    </row>
    <row r="11" spans="1:8" s="14" customFormat="1">
      <c r="A11" s="17">
        <f t="shared" si="1"/>
        <v>6</v>
      </c>
      <c r="B11" s="15" t="s">
        <v>424</v>
      </c>
      <c r="C11" s="16">
        <v>2212</v>
      </c>
      <c r="D11" s="22"/>
      <c r="E11" s="31">
        <f t="shared" si="0"/>
        <v>0</v>
      </c>
      <c r="F11" s="31" t="s">
        <v>323</v>
      </c>
      <c r="G11" s="32"/>
      <c r="H11" s="32" t="s">
        <v>324</v>
      </c>
    </row>
    <row r="12" spans="1:8" s="14" customFormat="1">
      <c r="A12" s="17">
        <f t="shared" si="1"/>
        <v>7</v>
      </c>
      <c r="B12" s="15" t="s">
        <v>423</v>
      </c>
      <c r="C12" s="16">
        <v>10</v>
      </c>
      <c r="D12" s="22"/>
      <c r="E12" s="31">
        <f t="shared" si="0"/>
        <v>0</v>
      </c>
      <c r="F12" s="31" t="s">
        <v>323</v>
      </c>
      <c r="G12" s="32"/>
      <c r="H12" s="32" t="s">
        <v>324</v>
      </c>
    </row>
    <row r="13" spans="1:8" s="12" customFormat="1">
      <c r="A13" s="53" t="s">
        <v>342</v>
      </c>
      <c r="B13" s="51" t="s">
        <v>306</v>
      </c>
      <c r="C13" s="43"/>
      <c r="D13" s="52"/>
      <c r="E13" s="52"/>
      <c r="F13" s="45"/>
      <c r="G13" s="51"/>
      <c r="H13" s="51"/>
    </row>
    <row r="14" spans="1:8" s="14" customFormat="1">
      <c r="A14" s="17">
        <v>1</v>
      </c>
      <c r="B14" s="15" t="s">
        <v>422</v>
      </c>
      <c r="C14" s="16">
        <v>374</v>
      </c>
      <c r="D14" s="22"/>
      <c r="E14" s="31">
        <f t="shared" si="0"/>
        <v>0</v>
      </c>
      <c r="F14" s="31" t="s">
        <v>321</v>
      </c>
      <c r="G14" s="32" t="s">
        <v>321</v>
      </c>
      <c r="H14" s="32" t="s">
        <v>331</v>
      </c>
    </row>
    <row r="15" spans="1:8" s="14" customFormat="1">
      <c r="A15" s="17">
        <f t="shared" si="1"/>
        <v>2</v>
      </c>
      <c r="B15" s="15" t="s">
        <v>118</v>
      </c>
      <c r="C15" s="16">
        <v>46</v>
      </c>
      <c r="D15" s="22"/>
      <c r="E15" s="31">
        <f t="shared" si="0"/>
        <v>0</v>
      </c>
      <c r="F15" s="31" t="s">
        <v>321</v>
      </c>
      <c r="G15" s="32" t="s">
        <v>321</v>
      </c>
      <c r="H15" s="32" t="s">
        <v>329</v>
      </c>
    </row>
    <row r="16" spans="1:8" s="14" customFormat="1">
      <c r="A16" s="17">
        <f t="shared" si="1"/>
        <v>3</v>
      </c>
      <c r="B16" s="15" t="s">
        <v>181</v>
      </c>
      <c r="C16" s="16">
        <v>5862</v>
      </c>
      <c r="D16" s="22"/>
      <c r="E16" s="31">
        <f t="shared" si="0"/>
        <v>0</v>
      </c>
      <c r="F16" s="31" t="s">
        <v>323</v>
      </c>
      <c r="G16" s="32"/>
      <c r="H16" s="32" t="s">
        <v>324</v>
      </c>
    </row>
    <row r="17" spans="1:8" s="14" customFormat="1">
      <c r="A17" s="17">
        <f t="shared" si="1"/>
        <v>4</v>
      </c>
      <c r="B17" s="15" t="s">
        <v>32</v>
      </c>
      <c r="C17" s="16">
        <v>24</v>
      </c>
      <c r="D17" s="22"/>
      <c r="E17" s="31">
        <f t="shared" si="0"/>
        <v>0</v>
      </c>
      <c r="F17" s="31" t="s">
        <v>321</v>
      </c>
      <c r="G17" s="32" t="s">
        <v>321</v>
      </c>
      <c r="H17" s="32" t="s">
        <v>331</v>
      </c>
    </row>
    <row r="18" spans="1:8" s="14" customFormat="1">
      <c r="A18" s="17">
        <f t="shared" si="1"/>
        <v>5</v>
      </c>
      <c r="B18" s="15" t="s">
        <v>421</v>
      </c>
      <c r="C18" s="16">
        <v>10</v>
      </c>
      <c r="D18" s="22"/>
      <c r="E18" s="31">
        <f t="shared" si="0"/>
        <v>0</v>
      </c>
      <c r="F18" s="31" t="s">
        <v>321</v>
      </c>
      <c r="G18" s="32" t="s">
        <v>321</v>
      </c>
      <c r="H18" s="32" t="s">
        <v>322</v>
      </c>
    </row>
    <row r="19" spans="1:8" s="14" customFormat="1">
      <c r="A19" s="17">
        <f t="shared" si="1"/>
        <v>6</v>
      </c>
      <c r="B19" s="15" t="s">
        <v>420</v>
      </c>
      <c r="C19" s="16">
        <v>302</v>
      </c>
      <c r="D19" s="22"/>
      <c r="E19" s="31">
        <f t="shared" si="0"/>
        <v>0</v>
      </c>
      <c r="F19" s="31" t="s">
        <v>321</v>
      </c>
      <c r="G19" s="32" t="s">
        <v>321</v>
      </c>
      <c r="H19" s="32" t="s">
        <v>331</v>
      </c>
    </row>
    <row r="20" spans="1:8" s="14" customFormat="1">
      <c r="A20" s="17">
        <f t="shared" si="1"/>
        <v>7</v>
      </c>
      <c r="B20" s="15" t="s">
        <v>419</v>
      </c>
      <c r="C20" s="16">
        <v>710</v>
      </c>
      <c r="D20" s="22"/>
      <c r="E20" s="31">
        <f t="shared" si="0"/>
        <v>0</v>
      </c>
      <c r="F20" s="31" t="s">
        <v>321</v>
      </c>
      <c r="G20" s="32" t="s">
        <v>321</v>
      </c>
      <c r="H20" s="32" t="s">
        <v>331</v>
      </c>
    </row>
    <row r="21" spans="1:8" s="14" customFormat="1">
      <c r="A21" s="17">
        <f t="shared" si="1"/>
        <v>8</v>
      </c>
      <c r="B21" s="15" t="s">
        <v>23</v>
      </c>
      <c r="C21" s="16">
        <v>14</v>
      </c>
      <c r="D21" s="22"/>
      <c r="E21" s="31">
        <f t="shared" si="0"/>
        <v>0</v>
      </c>
      <c r="F21" s="31" t="s">
        <v>321</v>
      </c>
      <c r="G21" s="32" t="s">
        <v>321</v>
      </c>
      <c r="H21" s="32" t="s">
        <v>331</v>
      </c>
    </row>
    <row r="22" spans="1:8" s="14" customFormat="1">
      <c r="A22" s="17">
        <f t="shared" si="1"/>
        <v>9</v>
      </c>
      <c r="B22" s="15" t="s">
        <v>315</v>
      </c>
      <c r="C22" s="16">
        <v>178</v>
      </c>
      <c r="D22" s="22"/>
      <c r="E22" s="31">
        <f t="shared" si="0"/>
        <v>0</v>
      </c>
      <c r="F22" s="31" t="s">
        <v>321</v>
      </c>
      <c r="G22" s="32" t="s">
        <v>321</v>
      </c>
      <c r="H22" s="32" t="s">
        <v>329</v>
      </c>
    </row>
    <row r="23" spans="1:8" s="14" customFormat="1">
      <c r="A23" s="17">
        <f t="shared" si="1"/>
        <v>10</v>
      </c>
      <c r="B23" s="15" t="s">
        <v>110</v>
      </c>
      <c r="C23" s="16">
        <v>12</v>
      </c>
      <c r="D23" s="22"/>
      <c r="E23" s="31">
        <f t="shared" si="0"/>
        <v>0</v>
      </c>
      <c r="F23" s="31" t="s">
        <v>321</v>
      </c>
      <c r="G23" s="32" t="s">
        <v>321</v>
      </c>
      <c r="H23" s="32" t="s">
        <v>336</v>
      </c>
    </row>
    <row r="24" spans="1:8" s="14" customFormat="1">
      <c r="A24" s="17">
        <f t="shared" si="1"/>
        <v>11</v>
      </c>
      <c r="B24" s="15" t="s">
        <v>314</v>
      </c>
      <c r="C24" s="16">
        <v>1</v>
      </c>
      <c r="D24" s="22"/>
      <c r="E24" s="31">
        <f t="shared" si="0"/>
        <v>0</v>
      </c>
      <c r="F24" s="31" t="s">
        <v>321</v>
      </c>
      <c r="G24" s="32" t="s">
        <v>321</v>
      </c>
      <c r="H24" s="32" t="s">
        <v>336</v>
      </c>
    </row>
    <row r="25" spans="1:8" s="14" customFormat="1" ht="13.5" customHeight="1">
      <c r="A25" s="17">
        <f t="shared" si="1"/>
        <v>12</v>
      </c>
      <c r="B25" s="15" t="s">
        <v>443</v>
      </c>
      <c r="C25" s="16">
        <v>2</v>
      </c>
      <c r="D25" s="22"/>
      <c r="E25" s="31">
        <f t="shared" si="0"/>
        <v>0</v>
      </c>
      <c r="F25" s="31" t="s">
        <v>321</v>
      </c>
      <c r="G25" s="32" t="s">
        <v>321</v>
      </c>
      <c r="H25" s="32" t="s">
        <v>336</v>
      </c>
    </row>
    <row r="26" spans="1:8" s="14" customFormat="1">
      <c r="A26" s="17">
        <f t="shared" si="1"/>
        <v>13</v>
      </c>
      <c r="B26" s="15" t="s">
        <v>418</v>
      </c>
      <c r="C26" s="16">
        <v>306</v>
      </c>
      <c r="D26" s="22"/>
      <c r="E26" s="31">
        <f t="shared" si="0"/>
        <v>0</v>
      </c>
      <c r="F26" s="31" t="s">
        <v>321</v>
      </c>
      <c r="G26" s="32" t="s">
        <v>321</v>
      </c>
      <c r="H26" s="32" t="s">
        <v>331</v>
      </c>
    </row>
    <row r="27" spans="1:8" s="14" customFormat="1">
      <c r="A27" s="17">
        <f t="shared" si="1"/>
        <v>14</v>
      </c>
      <c r="B27" s="15" t="s">
        <v>417</v>
      </c>
      <c r="C27" s="16">
        <v>1</v>
      </c>
      <c r="D27" s="22"/>
      <c r="E27" s="31">
        <f t="shared" si="0"/>
        <v>0</v>
      </c>
      <c r="F27" s="31" t="s">
        <v>321</v>
      </c>
      <c r="G27" s="32" t="s">
        <v>321</v>
      </c>
      <c r="H27" s="32" t="s">
        <v>325</v>
      </c>
    </row>
    <row r="28" spans="1:8" s="14" customFormat="1">
      <c r="A28" s="17">
        <v>15</v>
      </c>
      <c r="B28" s="15" t="s">
        <v>415</v>
      </c>
      <c r="C28" s="16">
        <v>1</v>
      </c>
      <c r="D28" s="22"/>
      <c r="E28" s="31">
        <f t="shared" si="0"/>
        <v>0</v>
      </c>
      <c r="F28" s="31" t="s">
        <v>321</v>
      </c>
      <c r="G28" s="32" t="s">
        <v>321</v>
      </c>
      <c r="H28" s="32" t="s">
        <v>325</v>
      </c>
    </row>
    <row r="29" spans="1:8" s="14" customFormat="1">
      <c r="A29" s="17">
        <v>17</v>
      </c>
      <c r="B29" s="15" t="s">
        <v>416</v>
      </c>
      <c r="C29" s="16">
        <v>1</v>
      </c>
      <c r="D29" s="22"/>
      <c r="E29" s="31">
        <f t="shared" si="0"/>
        <v>0</v>
      </c>
      <c r="F29" s="31" t="s">
        <v>323</v>
      </c>
      <c r="G29" s="32"/>
      <c r="H29" s="32" t="s">
        <v>327</v>
      </c>
    </row>
    <row r="30" spans="1:8" s="14" customFormat="1">
      <c r="A30" s="53" t="s">
        <v>342</v>
      </c>
      <c r="B30" s="50" t="s">
        <v>310</v>
      </c>
      <c r="C30" s="43"/>
      <c r="D30" s="44"/>
      <c r="E30" s="44"/>
      <c r="F30" s="45"/>
      <c r="G30" s="46"/>
      <c r="H30" s="46"/>
    </row>
    <row r="31" spans="1:8" s="14" customFormat="1">
      <c r="A31" s="17">
        <v>1</v>
      </c>
      <c r="B31" s="15" t="s">
        <v>414</v>
      </c>
      <c r="C31" s="16">
        <v>168</v>
      </c>
      <c r="D31" s="22"/>
      <c r="E31" s="31">
        <f t="shared" si="0"/>
        <v>0</v>
      </c>
      <c r="F31" s="31" t="s">
        <v>321</v>
      </c>
      <c r="G31" s="32" t="s">
        <v>321</v>
      </c>
      <c r="H31" s="32" t="s">
        <v>331</v>
      </c>
    </row>
    <row r="32" spans="1:8" s="14" customFormat="1">
      <c r="A32" s="17">
        <f t="shared" si="1"/>
        <v>2</v>
      </c>
      <c r="B32" s="15" t="s">
        <v>413</v>
      </c>
      <c r="C32" s="16">
        <v>2</v>
      </c>
      <c r="D32" s="22"/>
      <c r="E32" s="31">
        <f t="shared" si="0"/>
        <v>0</v>
      </c>
      <c r="F32" s="31" t="s">
        <v>321</v>
      </c>
      <c r="G32" s="32" t="s">
        <v>321</v>
      </c>
      <c r="H32" s="32" t="s">
        <v>329</v>
      </c>
    </row>
    <row r="33" spans="1:8" s="14" customFormat="1">
      <c r="A33" s="17">
        <f t="shared" si="1"/>
        <v>3</v>
      </c>
      <c r="B33" s="15" t="s">
        <v>412</v>
      </c>
      <c r="C33" s="16">
        <v>4</v>
      </c>
      <c r="D33" s="22"/>
      <c r="E33" s="31">
        <f t="shared" si="0"/>
        <v>0</v>
      </c>
      <c r="F33" s="31" t="s">
        <v>321</v>
      </c>
      <c r="G33" s="32" t="s">
        <v>321</v>
      </c>
      <c r="H33" s="32" t="s">
        <v>325</v>
      </c>
    </row>
    <row r="34" spans="1:8" s="14" customFormat="1">
      <c r="A34" s="17">
        <f t="shared" si="1"/>
        <v>4</v>
      </c>
      <c r="B34" s="15" t="s">
        <v>161</v>
      </c>
      <c r="C34" s="16">
        <v>236</v>
      </c>
      <c r="D34" s="22"/>
      <c r="E34" s="31">
        <f t="shared" si="0"/>
        <v>0</v>
      </c>
      <c r="F34" s="31" t="s">
        <v>321</v>
      </c>
      <c r="G34" s="32" t="s">
        <v>321</v>
      </c>
      <c r="H34" s="32" t="s">
        <v>325</v>
      </c>
    </row>
    <row r="35" spans="1:8" s="14" customFormat="1">
      <c r="A35" s="17">
        <v>5</v>
      </c>
      <c r="B35" s="15" t="s">
        <v>210</v>
      </c>
      <c r="C35" s="16">
        <v>1</v>
      </c>
      <c r="D35" s="22"/>
      <c r="E35" s="31">
        <f t="shared" si="0"/>
        <v>0</v>
      </c>
      <c r="F35" s="31" t="s">
        <v>321</v>
      </c>
      <c r="G35" s="32" t="s">
        <v>321</v>
      </c>
      <c r="H35" s="32" t="s">
        <v>325</v>
      </c>
    </row>
    <row r="36" spans="1:8" s="14" customFormat="1">
      <c r="A36" s="17">
        <v>6</v>
      </c>
      <c r="B36" s="15" t="s">
        <v>160</v>
      </c>
      <c r="C36" s="16">
        <v>344</v>
      </c>
      <c r="D36" s="22"/>
      <c r="E36" s="31">
        <f t="shared" si="0"/>
        <v>0</v>
      </c>
      <c r="F36" s="31" t="s">
        <v>321</v>
      </c>
      <c r="G36" s="32" t="s">
        <v>321</v>
      </c>
      <c r="H36" s="32" t="s">
        <v>325</v>
      </c>
    </row>
    <row r="37" spans="1:8" s="14" customFormat="1">
      <c r="A37" s="17">
        <f t="shared" si="1"/>
        <v>7</v>
      </c>
      <c r="B37" s="15" t="s">
        <v>453</v>
      </c>
      <c r="C37" s="16">
        <v>6</v>
      </c>
      <c r="D37" s="22"/>
      <c r="E37" s="31">
        <f t="shared" si="0"/>
        <v>0</v>
      </c>
      <c r="F37" s="31" t="s">
        <v>321</v>
      </c>
      <c r="G37" s="32" t="s">
        <v>321</v>
      </c>
      <c r="H37" s="32" t="s">
        <v>325</v>
      </c>
    </row>
    <row r="38" spans="1:8" s="14" customFormat="1" ht="12" customHeight="1">
      <c r="A38" s="17">
        <f t="shared" si="1"/>
        <v>8</v>
      </c>
      <c r="B38" s="15" t="s">
        <v>452</v>
      </c>
      <c r="C38" s="16">
        <v>16</v>
      </c>
      <c r="D38" s="22"/>
      <c r="E38" s="31">
        <f t="shared" si="0"/>
        <v>0</v>
      </c>
      <c r="F38" s="31" t="s">
        <v>321</v>
      </c>
      <c r="G38" s="32" t="s">
        <v>321</v>
      </c>
      <c r="H38" s="32" t="s">
        <v>325</v>
      </c>
    </row>
    <row r="39" spans="1:8" s="14" customFormat="1">
      <c r="A39" s="17">
        <f t="shared" si="1"/>
        <v>9</v>
      </c>
      <c r="B39" s="15" t="s">
        <v>411</v>
      </c>
      <c r="C39" s="16">
        <v>30</v>
      </c>
      <c r="D39" s="22"/>
      <c r="E39" s="31">
        <f t="shared" si="0"/>
        <v>0</v>
      </c>
      <c r="F39" s="31" t="s">
        <v>321</v>
      </c>
      <c r="G39" s="32" t="s">
        <v>321</v>
      </c>
      <c r="H39" s="32" t="s">
        <v>325</v>
      </c>
    </row>
    <row r="40" spans="1:8" s="14" customFormat="1">
      <c r="A40" s="17">
        <f t="shared" si="1"/>
        <v>10</v>
      </c>
      <c r="B40" s="15" t="s">
        <v>410</v>
      </c>
      <c r="C40" s="16">
        <v>10</v>
      </c>
      <c r="D40" s="22"/>
      <c r="E40" s="31">
        <f t="shared" si="0"/>
        <v>0</v>
      </c>
      <c r="F40" s="31" t="s">
        <v>321</v>
      </c>
      <c r="G40" s="32" t="s">
        <v>321</v>
      </c>
      <c r="H40" s="32" t="s">
        <v>329</v>
      </c>
    </row>
    <row r="41" spans="1:8" s="14" customFormat="1">
      <c r="A41" s="17">
        <f t="shared" si="1"/>
        <v>11</v>
      </c>
      <c r="B41" s="15" t="s">
        <v>317</v>
      </c>
      <c r="C41" s="16">
        <v>1</v>
      </c>
      <c r="D41" s="22"/>
      <c r="E41" s="31">
        <f t="shared" si="0"/>
        <v>0</v>
      </c>
      <c r="F41" s="31" t="s">
        <v>321</v>
      </c>
      <c r="G41" s="32" t="s">
        <v>321</v>
      </c>
      <c r="H41" s="32" t="s">
        <v>337</v>
      </c>
    </row>
    <row r="42" spans="1:8" s="14" customFormat="1" ht="12" customHeight="1">
      <c r="A42" s="17">
        <f t="shared" si="1"/>
        <v>12</v>
      </c>
      <c r="B42" s="15" t="s">
        <v>41</v>
      </c>
      <c r="C42" s="16">
        <v>2</v>
      </c>
      <c r="D42" s="22"/>
      <c r="E42" s="31">
        <f t="shared" si="0"/>
        <v>0</v>
      </c>
      <c r="F42" s="31" t="s">
        <v>321</v>
      </c>
      <c r="G42" s="32" t="s">
        <v>321</v>
      </c>
      <c r="H42" s="32" t="s">
        <v>338</v>
      </c>
    </row>
    <row r="43" spans="1:8" s="14" customFormat="1">
      <c r="A43" s="17">
        <f t="shared" si="1"/>
        <v>13</v>
      </c>
      <c r="B43" s="15" t="s">
        <v>409</v>
      </c>
      <c r="C43" s="16">
        <v>4746</v>
      </c>
      <c r="D43" s="22"/>
      <c r="E43" s="31">
        <f t="shared" si="0"/>
        <v>0</v>
      </c>
      <c r="F43" s="31" t="s">
        <v>323</v>
      </c>
      <c r="G43" s="32"/>
      <c r="H43" s="32" t="s">
        <v>327</v>
      </c>
    </row>
    <row r="44" spans="1:8" s="14" customFormat="1">
      <c r="A44" s="17">
        <f t="shared" si="1"/>
        <v>14</v>
      </c>
      <c r="B44" s="15" t="s">
        <v>316</v>
      </c>
      <c r="C44" s="16">
        <v>12</v>
      </c>
      <c r="D44" s="22"/>
      <c r="E44" s="31">
        <f t="shared" si="0"/>
        <v>0</v>
      </c>
      <c r="F44" s="31" t="s">
        <v>323</v>
      </c>
      <c r="G44" s="32"/>
      <c r="H44" s="32" t="s">
        <v>327</v>
      </c>
    </row>
    <row r="45" spans="1:8" s="14" customFormat="1">
      <c r="A45" s="17">
        <f t="shared" si="1"/>
        <v>15</v>
      </c>
      <c r="B45" s="15" t="s">
        <v>408</v>
      </c>
      <c r="C45" s="16">
        <v>1688</v>
      </c>
      <c r="D45" s="22"/>
      <c r="E45" s="31">
        <f t="shared" si="0"/>
        <v>0</v>
      </c>
      <c r="F45" s="31" t="s">
        <v>321</v>
      </c>
      <c r="G45" s="32" t="s">
        <v>321</v>
      </c>
      <c r="H45" s="32" t="s">
        <v>322</v>
      </c>
    </row>
    <row r="46" spans="1:8" s="14" customFormat="1">
      <c r="A46" s="17">
        <f t="shared" si="1"/>
        <v>16</v>
      </c>
      <c r="B46" s="15" t="s">
        <v>407</v>
      </c>
      <c r="C46" s="16">
        <v>4</v>
      </c>
      <c r="D46" s="22"/>
      <c r="E46" s="31">
        <f t="shared" si="0"/>
        <v>0</v>
      </c>
      <c r="F46" s="31" t="s">
        <v>321</v>
      </c>
      <c r="G46" s="32" t="s">
        <v>321</v>
      </c>
      <c r="H46" s="32" t="s">
        <v>325</v>
      </c>
    </row>
    <row r="47" spans="1:8" s="14" customFormat="1">
      <c r="A47" s="17">
        <v>16</v>
      </c>
      <c r="B47" s="15" t="s">
        <v>465</v>
      </c>
      <c r="C47" s="16">
        <v>20</v>
      </c>
      <c r="D47" s="22"/>
      <c r="E47" s="31">
        <f t="shared" si="0"/>
        <v>0</v>
      </c>
      <c r="F47" s="31" t="s">
        <v>323</v>
      </c>
      <c r="G47" s="32"/>
      <c r="H47" s="32" t="s">
        <v>464</v>
      </c>
    </row>
    <row r="48" spans="1:8" s="14" customFormat="1">
      <c r="A48" s="17">
        <v>17</v>
      </c>
      <c r="B48" s="15" t="s">
        <v>189</v>
      </c>
      <c r="C48" s="16">
        <v>4</v>
      </c>
      <c r="D48" s="22"/>
      <c r="E48" s="31">
        <f t="shared" si="0"/>
        <v>0</v>
      </c>
      <c r="F48" s="31" t="s">
        <v>321</v>
      </c>
      <c r="G48" s="32" t="s">
        <v>321</v>
      </c>
      <c r="H48" s="32" t="s">
        <v>325</v>
      </c>
    </row>
    <row r="49" spans="1:8" s="14" customFormat="1">
      <c r="A49" s="53" t="s">
        <v>342</v>
      </c>
      <c r="B49" s="42" t="s">
        <v>304</v>
      </c>
      <c r="C49" s="43"/>
      <c r="D49" s="44"/>
      <c r="E49" s="44"/>
      <c r="F49" s="45"/>
      <c r="G49" s="46"/>
      <c r="H49" s="46"/>
    </row>
    <row r="50" spans="1:8" s="14" customFormat="1">
      <c r="A50" s="17">
        <v>1</v>
      </c>
      <c r="B50" s="15" t="s">
        <v>366</v>
      </c>
      <c r="C50" s="16">
        <v>588</v>
      </c>
      <c r="D50" s="22"/>
      <c r="E50" s="31">
        <f t="shared" si="0"/>
        <v>0</v>
      </c>
      <c r="F50" s="31" t="s">
        <v>323</v>
      </c>
      <c r="G50" s="32"/>
      <c r="H50" s="32" t="s">
        <v>332</v>
      </c>
    </row>
    <row r="51" spans="1:8" s="14" customFormat="1">
      <c r="A51" s="17">
        <f>A50+1</f>
        <v>2</v>
      </c>
      <c r="B51" s="15" t="s">
        <v>456</v>
      </c>
      <c r="C51" s="16">
        <v>4</v>
      </c>
      <c r="D51" s="22"/>
      <c r="E51" s="31">
        <f t="shared" si="0"/>
        <v>0</v>
      </c>
      <c r="F51" s="31" t="s">
        <v>321</v>
      </c>
      <c r="G51" s="32" t="s">
        <v>321</v>
      </c>
      <c r="H51" s="32" t="s">
        <v>325</v>
      </c>
    </row>
    <row r="52" spans="1:8" s="14" customFormat="1">
      <c r="A52" s="17">
        <f>A51+1</f>
        <v>3</v>
      </c>
      <c r="B52" s="37" t="s">
        <v>450</v>
      </c>
      <c r="C52" s="16">
        <v>1</v>
      </c>
      <c r="D52" s="22"/>
      <c r="E52" s="31">
        <f t="shared" si="0"/>
        <v>0</v>
      </c>
      <c r="F52" s="31" t="s">
        <v>321</v>
      </c>
      <c r="G52" s="32" t="s">
        <v>321</v>
      </c>
      <c r="H52" s="32" t="s">
        <v>328</v>
      </c>
    </row>
    <row r="53" spans="1:8" s="14" customFormat="1">
      <c r="A53" s="17">
        <f>A52+1</f>
        <v>4</v>
      </c>
      <c r="B53" s="37" t="s">
        <v>451</v>
      </c>
      <c r="C53" s="16">
        <v>1</v>
      </c>
      <c r="D53" s="22"/>
      <c r="E53" s="31">
        <f t="shared" si="0"/>
        <v>0</v>
      </c>
      <c r="F53" s="31" t="s">
        <v>321</v>
      </c>
      <c r="G53" s="32" t="s">
        <v>321</v>
      </c>
      <c r="H53" s="32" t="s">
        <v>328</v>
      </c>
    </row>
    <row r="54" spans="1:8" s="14" customFormat="1">
      <c r="A54" s="17">
        <f>A53+1</f>
        <v>5</v>
      </c>
      <c r="B54" s="15" t="s">
        <v>365</v>
      </c>
      <c r="C54" s="16">
        <v>1</v>
      </c>
      <c r="D54" s="22"/>
      <c r="E54" s="31">
        <f t="shared" si="0"/>
        <v>0</v>
      </c>
      <c r="F54" s="31" t="s">
        <v>321</v>
      </c>
      <c r="G54" s="32" t="s">
        <v>321</v>
      </c>
      <c r="H54" s="32" t="s">
        <v>333</v>
      </c>
    </row>
    <row r="55" spans="1:8" s="14" customFormat="1">
      <c r="A55" s="17">
        <f>A54+1</f>
        <v>6</v>
      </c>
      <c r="B55" s="37" t="s">
        <v>446</v>
      </c>
      <c r="C55" s="16">
        <v>228</v>
      </c>
      <c r="D55" s="22"/>
      <c r="E55" s="31">
        <f t="shared" si="0"/>
        <v>0</v>
      </c>
      <c r="F55" s="31" t="s">
        <v>321</v>
      </c>
      <c r="G55" s="32" t="s">
        <v>321</v>
      </c>
      <c r="H55" s="32" t="s">
        <v>339</v>
      </c>
    </row>
    <row r="56" spans="1:8" s="14" customFormat="1">
      <c r="A56" s="17">
        <f>A55+1</f>
        <v>7</v>
      </c>
      <c r="B56" s="15" t="s">
        <v>364</v>
      </c>
      <c r="C56" s="16">
        <v>146</v>
      </c>
      <c r="D56" s="22"/>
      <c r="E56" s="31">
        <f t="shared" si="0"/>
        <v>0</v>
      </c>
      <c r="F56" s="31" t="s">
        <v>321</v>
      </c>
      <c r="G56" s="32" t="s">
        <v>321</v>
      </c>
      <c r="H56" s="32" t="s">
        <v>328</v>
      </c>
    </row>
    <row r="57" spans="1:8" s="14" customFormat="1">
      <c r="A57" s="17">
        <f>A56+1</f>
        <v>8</v>
      </c>
      <c r="B57" s="15" t="s">
        <v>363</v>
      </c>
      <c r="C57" s="16">
        <v>162</v>
      </c>
      <c r="D57" s="22"/>
      <c r="E57" s="31">
        <f t="shared" si="0"/>
        <v>0</v>
      </c>
      <c r="F57" s="31" t="s">
        <v>321</v>
      </c>
      <c r="G57" s="32" t="s">
        <v>321</v>
      </c>
      <c r="H57" s="32" t="s">
        <v>328</v>
      </c>
    </row>
    <row r="58" spans="1:8" s="14" customFormat="1">
      <c r="A58" s="17">
        <f>A57+1</f>
        <v>9</v>
      </c>
      <c r="B58" s="15" t="s">
        <v>362</v>
      </c>
      <c r="C58" s="16">
        <v>500</v>
      </c>
      <c r="D58" s="22"/>
      <c r="E58" s="31">
        <f t="shared" si="0"/>
        <v>0</v>
      </c>
      <c r="F58" s="31" t="s">
        <v>321</v>
      </c>
      <c r="G58" s="32" t="s">
        <v>321</v>
      </c>
      <c r="H58" s="32" t="s">
        <v>329</v>
      </c>
    </row>
    <row r="59" spans="1:8" s="14" customFormat="1">
      <c r="A59" s="17">
        <f>A58+1</f>
        <v>10</v>
      </c>
      <c r="B59" s="15" t="s">
        <v>137</v>
      </c>
      <c r="C59" s="16">
        <v>2</v>
      </c>
      <c r="D59" s="22"/>
      <c r="E59" s="31">
        <f t="shared" si="0"/>
        <v>0</v>
      </c>
      <c r="F59" s="31" t="s">
        <v>321</v>
      </c>
      <c r="G59" s="32" t="s">
        <v>321</v>
      </c>
      <c r="H59" s="32" t="s">
        <v>338</v>
      </c>
    </row>
    <row r="60" spans="1:8" s="14" customFormat="1">
      <c r="A60" s="17">
        <v>11</v>
      </c>
      <c r="B60" s="15" t="s">
        <v>361</v>
      </c>
      <c r="C60" s="16">
        <v>1</v>
      </c>
      <c r="D60" s="22"/>
      <c r="E60" s="31">
        <f t="shared" si="0"/>
        <v>0</v>
      </c>
      <c r="F60" s="31" t="s">
        <v>321</v>
      </c>
      <c r="G60" s="32" t="s">
        <v>321</v>
      </c>
      <c r="H60" s="32" t="s">
        <v>332</v>
      </c>
    </row>
    <row r="61" spans="1:8" s="14" customFormat="1">
      <c r="A61" s="17">
        <v>12</v>
      </c>
      <c r="B61" s="15" t="s">
        <v>360</v>
      </c>
      <c r="C61" s="16">
        <v>1</v>
      </c>
      <c r="D61" s="22"/>
      <c r="E61" s="31">
        <f t="shared" si="0"/>
        <v>0</v>
      </c>
      <c r="F61" s="31" t="s">
        <v>321</v>
      </c>
      <c r="G61" s="32" t="s">
        <v>321</v>
      </c>
      <c r="H61" s="32" t="s">
        <v>332</v>
      </c>
    </row>
    <row r="62" spans="1:8" s="14" customFormat="1">
      <c r="A62" s="17">
        <v>13</v>
      </c>
      <c r="B62" s="15" t="s">
        <v>359</v>
      </c>
      <c r="C62" s="16">
        <v>172</v>
      </c>
      <c r="D62" s="22"/>
      <c r="E62" s="31">
        <f t="shared" si="0"/>
        <v>0</v>
      </c>
      <c r="F62" s="31" t="s">
        <v>321</v>
      </c>
      <c r="G62" s="32" t="s">
        <v>321</v>
      </c>
      <c r="H62" s="32" t="s">
        <v>332</v>
      </c>
    </row>
    <row r="63" spans="1:8" s="14" customFormat="1">
      <c r="A63" s="17">
        <f>A62+1</f>
        <v>14</v>
      </c>
      <c r="B63" s="15" t="s">
        <v>440</v>
      </c>
      <c r="C63" s="16">
        <v>184</v>
      </c>
      <c r="D63" s="22"/>
      <c r="E63" s="31">
        <f t="shared" si="0"/>
        <v>0</v>
      </c>
      <c r="F63" s="31" t="s">
        <v>321</v>
      </c>
      <c r="G63" s="32" t="s">
        <v>321</v>
      </c>
      <c r="H63" s="32" t="s">
        <v>332</v>
      </c>
    </row>
    <row r="64" spans="1:8" s="14" customFormat="1">
      <c r="A64" s="17">
        <f>A63+1</f>
        <v>15</v>
      </c>
      <c r="B64" s="15" t="s">
        <v>439</v>
      </c>
      <c r="C64" s="16">
        <v>32</v>
      </c>
      <c r="D64" s="22"/>
      <c r="E64" s="31">
        <f t="shared" si="0"/>
        <v>0</v>
      </c>
      <c r="F64" s="31" t="s">
        <v>323</v>
      </c>
      <c r="G64" s="32"/>
      <c r="H64" s="32" t="s">
        <v>332</v>
      </c>
    </row>
    <row r="65" spans="1:8" s="14" customFormat="1">
      <c r="A65" s="17">
        <f>A64+1</f>
        <v>16</v>
      </c>
      <c r="B65" s="15" t="s">
        <v>358</v>
      </c>
      <c r="C65" s="16">
        <v>36</v>
      </c>
      <c r="D65" s="22"/>
      <c r="E65" s="31">
        <f t="shared" si="0"/>
        <v>0</v>
      </c>
      <c r="F65" s="31" t="s">
        <v>323</v>
      </c>
      <c r="G65" s="32"/>
      <c r="H65" s="32" t="s">
        <v>335</v>
      </c>
    </row>
    <row r="66" spans="1:8" s="14" customFormat="1">
      <c r="A66" s="17">
        <f>A65+1</f>
        <v>17</v>
      </c>
      <c r="B66" s="15" t="s">
        <v>357</v>
      </c>
      <c r="C66" s="16">
        <v>160</v>
      </c>
      <c r="D66" s="22"/>
      <c r="E66" s="31">
        <f t="shared" si="0"/>
        <v>0</v>
      </c>
      <c r="F66" s="31" t="s">
        <v>321</v>
      </c>
      <c r="G66" s="32" t="s">
        <v>321</v>
      </c>
      <c r="H66" s="32" t="s">
        <v>332</v>
      </c>
    </row>
    <row r="67" spans="1:8" s="14" customFormat="1">
      <c r="A67" s="17">
        <f>A66+1</f>
        <v>18</v>
      </c>
      <c r="B67" s="15" t="s">
        <v>356</v>
      </c>
      <c r="C67" s="16">
        <v>2</v>
      </c>
      <c r="D67" s="22"/>
      <c r="E67" s="31">
        <f t="shared" si="0"/>
        <v>0</v>
      </c>
      <c r="F67" s="31" t="s">
        <v>321</v>
      </c>
      <c r="G67" s="32" t="s">
        <v>321</v>
      </c>
      <c r="H67" s="32" t="s">
        <v>329</v>
      </c>
    </row>
    <row r="68" spans="1:8" s="14" customFormat="1" ht="25.5">
      <c r="A68" s="17">
        <f>A67+1</f>
        <v>19</v>
      </c>
      <c r="B68" s="37" t="s">
        <v>334</v>
      </c>
      <c r="C68" s="16">
        <v>1</v>
      </c>
      <c r="D68" s="22"/>
      <c r="E68" s="31">
        <f t="shared" si="0"/>
        <v>0</v>
      </c>
      <c r="F68" s="31" t="s">
        <v>321</v>
      </c>
      <c r="G68" s="32" t="s">
        <v>321</v>
      </c>
      <c r="H68" s="32" t="s">
        <v>329</v>
      </c>
    </row>
    <row r="69" spans="1:8" s="14" customFormat="1">
      <c r="A69" s="17">
        <v>18</v>
      </c>
      <c r="B69" s="15" t="s">
        <v>355</v>
      </c>
      <c r="C69" s="16">
        <v>1</v>
      </c>
      <c r="D69" s="22"/>
      <c r="E69" s="31">
        <f t="shared" si="0"/>
        <v>0</v>
      </c>
      <c r="F69" s="31" t="s">
        <v>321</v>
      </c>
      <c r="G69" s="32" t="s">
        <v>321</v>
      </c>
      <c r="H69" s="32" t="s">
        <v>332</v>
      </c>
    </row>
    <row r="70" spans="1:8" s="14" customFormat="1">
      <c r="A70" s="17">
        <v>19</v>
      </c>
      <c r="B70" s="15" t="s">
        <v>354</v>
      </c>
      <c r="C70" s="16">
        <v>40</v>
      </c>
      <c r="D70" s="22"/>
      <c r="E70" s="31">
        <f t="shared" ref="E70:E134" si="2">C70*D70</f>
        <v>0</v>
      </c>
      <c r="F70" s="31" t="s">
        <v>321</v>
      </c>
      <c r="G70" s="32" t="s">
        <v>321</v>
      </c>
      <c r="H70" s="32" t="s">
        <v>332</v>
      </c>
    </row>
    <row r="71" spans="1:8" s="14" customFormat="1">
      <c r="A71" s="17">
        <f>A70+1</f>
        <v>20</v>
      </c>
      <c r="B71" s="15" t="s">
        <v>341</v>
      </c>
      <c r="C71" s="16">
        <v>1</v>
      </c>
      <c r="D71" s="22"/>
      <c r="E71" s="31">
        <f t="shared" si="2"/>
        <v>0</v>
      </c>
      <c r="F71" s="31" t="s">
        <v>321</v>
      </c>
      <c r="G71" s="32" t="s">
        <v>321</v>
      </c>
      <c r="H71" s="32" t="s">
        <v>329</v>
      </c>
    </row>
    <row r="72" spans="1:8" s="14" customFormat="1">
      <c r="A72" s="17">
        <v>21</v>
      </c>
      <c r="B72" s="15" t="s">
        <v>460</v>
      </c>
      <c r="C72" s="16">
        <v>4</v>
      </c>
      <c r="D72" s="22"/>
      <c r="E72" s="31">
        <f t="shared" si="2"/>
        <v>0</v>
      </c>
      <c r="F72" s="31" t="s">
        <v>321</v>
      </c>
      <c r="G72" s="32" t="s">
        <v>321</v>
      </c>
      <c r="H72" s="32" t="s">
        <v>332</v>
      </c>
    </row>
    <row r="73" spans="1:8" s="14" customFormat="1">
      <c r="A73" s="17">
        <f>A72+1</f>
        <v>22</v>
      </c>
      <c r="B73" s="37" t="s">
        <v>368</v>
      </c>
      <c r="C73" s="16">
        <v>1</v>
      </c>
      <c r="D73" s="22"/>
      <c r="E73" s="31">
        <f t="shared" si="2"/>
        <v>0</v>
      </c>
      <c r="F73" s="31" t="s">
        <v>321</v>
      </c>
      <c r="G73" s="32" t="s">
        <v>321</v>
      </c>
      <c r="H73" s="32" t="s">
        <v>332</v>
      </c>
    </row>
    <row r="74" spans="1:8" s="14" customFormat="1">
      <c r="A74" s="17">
        <v>23</v>
      </c>
      <c r="B74" s="37" t="s">
        <v>369</v>
      </c>
      <c r="C74" s="16">
        <v>1</v>
      </c>
      <c r="D74" s="22"/>
      <c r="E74" s="31">
        <f t="shared" si="2"/>
        <v>0</v>
      </c>
      <c r="F74" s="31" t="s">
        <v>321</v>
      </c>
      <c r="G74" s="32" t="s">
        <v>321</v>
      </c>
      <c r="H74" s="32" t="s">
        <v>332</v>
      </c>
    </row>
    <row r="75" spans="1:8" s="14" customFormat="1">
      <c r="A75" s="17">
        <v>24</v>
      </c>
      <c r="B75" s="15" t="s">
        <v>352</v>
      </c>
      <c r="C75" s="16">
        <v>1</v>
      </c>
      <c r="D75" s="22"/>
      <c r="E75" s="31">
        <f t="shared" si="2"/>
        <v>0</v>
      </c>
      <c r="F75" s="31" t="s">
        <v>321</v>
      </c>
      <c r="G75" s="32" t="s">
        <v>321</v>
      </c>
      <c r="H75" s="32" t="s">
        <v>332</v>
      </c>
    </row>
    <row r="76" spans="1:8" s="14" customFormat="1">
      <c r="A76" s="17">
        <v>25</v>
      </c>
      <c r="B76" s="15" t="s">
        <v>353</v>
      </c>
      <c r="C76" s="38">
        <v>1</v>
      </c>
      <c r="D76" s="39"/>
      <c r="E76" s="31">
        <f t="shared" si="2"/>
        <v>0</v>
      </c>
      <c r="F76" s="40" t="s">
        <v>321</v>
      </c>
      <c r="G76" s="41" t="s">
        <v>321</v>
      </c>
      <c r="H76" s="41" t="s">
        <v>332</v>
      </c>
    </row>
    <row r="77" spans="1:8" s="35" customFormat="1">
      <c r="A77" s="17">
        <v>26</v>
      </c>
      <c r="B77" s="15" t="s">
        <v>351</v>
      </c>
      <c r="C77" s="38">
        <v>2</v>
      </c>
      <c r="D77" s="39"/>
      <c r="E77" s="31">
        <f t="shared" si="2"/>
        <v>0</v>
      </c>
      <c r="F77" s="40" t="s">
        <v>321</v>
      </c>
      <c r="G77" s="41" t="s">
        <v>321</v>
      </c>
      <c r="H77" s="41" t="s">
        <v>332</v>
      </c>
    </row>
    <row r="78" spans="1:8" s="35" customFormat="1" ht="25.5">
      <c r="A78" s="17">
        <v>27</v>
      </c>
      <c r="B78" s="37" t="s">
        <v>367</v>
      </c>
      <c r="C78" s="38">
        <v>2</v>
      </c>
      <c r="D78" s="39"/>
      <c r="E78" s="31">
        <f t="shared" si="2"/>
        <v>0</v>
      </c>
      <c r="F78" s="40" t="s">
        <v>321</v>
      </c>
      <c r="G78" s="41" t="s">
        <v>321</v>
      </c>
      <c r="H78" s="41" t="s">
        <v>332</v>
      </c>
    </row>
    <row r="79" spans="1:8" s="35" customFormat="1">
      <c r="A79" s="17">
        <v>28</v>
      </c>
      <c r="B79" s="15" t="s">
        <v>350</v>
      </c>
      <c r="C79" s="38">
        <v>1</v>
      </c>
      <c r="D79" s="39"/>
      <c r="E79" s="31">
        <f t="shared" si="2"/>
        <v>0</v>
      </c>
      <c r="F79" s="40" t="s">
        <v>321</v>
      </c>
      <c r="G79" s="41" t="s">
        <v>321</v>
      </c>
      <c r="H79" s="41" t="s">
        <v>332</v>
      </c>
    </row>
    <row r="80" spans="1:8" s="35" customFormat="1">
      <c r="A80" s="17">
        <v>29</v>
      </c>
      <c r="B80" s="15" t="s">
        <v>1</v>
      </c>
      <c r="C80" s="38">
        <v>57</v>
      </c>
      <c r="D80" s="39"/>
      <c r="E80" s="31">
        <f t="shared" si="2"/>
        <v>0</v>
      </c>
      <c r="F80" s="40" t="s">
        <v>321</v>
      </c>
      <c r="G80" s="41" t="s">
        <v>321</v>
      </c>
      <c r="H80" s="41" t="s">
        <v>332</v>
      </c>
    </row>
    <row r="81" spans="1:8" s="35" customFormat="1" ht="25.5">
      <c r="A81" s="17">
        <v>30</v>
      </c>
      <c r="B81" s="37" t="s">
        <v>348</v>
      </c>
      <c r="C81" s="16">
        <v>10</v>
      </c>
      <c r="D81" s="22"/>
      <c r="E81" s="31">
        <f>C81*D81</f>
        <v>0</v>
      </c>
      <c r="F81" s="31" t="s">
        <v>321</v>
      </c>
      <c r="G81" s="32" t="s">
        <v>321</v>
      </c>
      <c r="H81" s="32" t="s">
        <v>331</v>
      </c>
    </row>
    <row r="82" spans="1:8" s="14" customFormat="1">
      <c r="A82" s="17">
        <v>31</v>
      </c>
      <c r="B82" s="15" t="s">
        <v>349</v>
      </c>
      <c r="C82" s="16">
        <v>1</v>
      </c>
      <c r="D82" s="22"/>
      <c r="E82" s="31">
        <f t="shared" si="2"/>
        <v>0</v>
      </c>
      <c r="F82" s="31" t="s">
        <v>321</v>
      </c>
      <c r="G82" s="32" t="s">
        <v>321</v>
      </c>
      <c r="H82" s="32" t="s">
        <v>329</v>
      </c>
    </row>
    <row r="83" spans="1:8" s="14" customFormat="1">
      <c r="A83" s="53" t="s">
        <v>342</v>
      </c>
      <c r="B83" s="42" t="s">
        <v>303</v>
      </c>
      <c r="C83" s="43"/>
      <c r="D83" s="44"/>
      <c r="E83" s="44"/>
      <c r="F83" s="45"/>
      <c r="G83" s="46"/>
      <c r="H83" s="46"/>
    </row>
    <row r="84" spans="1:8" s="14" customFormat="1">
      <c r="A84" s="17">
        <v>1</v>
      </c>
      <c r="B84" s="15" t="s">
        <v>405</v>
      </c>
      <c r="C84" s="16">
        <v>246</v>
      </c>
      <c r="D84" s="22"/>
      <c r="E84" s="31">
        <f t="shared" si="2"/>
        <v>0</v>
      </c>
      <c r="F84" s="31" t="s">
        <v>323</v>
      </c>
      <c r="G84" s="32"/>
      <c r="H84" s="32" t="s">
        <v>322</v>
      </c>
    </row>
    <row r="85" spans="1:8" s="14" customFormat="1">
      <c r="A85" s="17">
        <f t="shared" si="1"/>
        <v>2</v>
      </c>
      <c r="B85" s="15" t="s">
        <v>215</v>
      </c>
      <c r="C85" s="16">
        <v>3784</v>
      </c>
      <c r="D85" s="22"/>
      <c r="E85" s="31">
        <f t="shared" si="2"/>
        <v>0</v>
      </c>
      <c r="F85" s="31" t="s">
        <v>323</v>
      </c>
      <c r="G85" s="32"/>
      <c r="H85" s="32" t="s">
        <v>324</v>
      </c>
    </row>
    <row r="86" spans="1:8" s="14" customFormat="1">
      <c r="A86" s="17">
        <f t="shared" si="1"/>
        <v>3</v>
      </c>
      <c r="B86" s="15" t="s">
        <v>406</v>
      </c>
      <c r="C86" s="16">
        <v>5546</v>
      </c>
      <c r="D86" s="22"/>
      <c r="E86" s="31">
        <f t="shared" si="2"/>
        <v>0</v>
      </c>
      <c r="F86" s="31" t="s">
        <v>323</v>
      </c>
      <c r="G86" s="32"/>
      <c r="H86" s="32" t="s">
        <v>324</v>
      </c>
    </row>
    <row r="87" spans="1:8" s="14" customFormat="1">
      <c r="A87" s="17">
        <f t="shared" ref="A87:A156" si="3">A86+1</f>
        <v>4</v>
      </c>
      <c r="B87" s="15" t="s">
        <v>273</v>
      </c>
      <c r="C87" s="16">
        <v>7148</v>
      </c>
      <c r="D87" s="22"/>
      <c r="E87" s="31">
        <f t="shared" si="2"/>
        <v>0</v>
      </c>
      <c r="F87" s="31" t="s">
        <v>323</v>
      </c>
      <c r="G87" s="32"/>
      <c r="H87" s="32" t="s">
        <v>324</v>
      </c>
    </row>
    <row r="88" spans="1:8" s="14" customFormat="1">
      <c r="A88" s="53" t="s">
        <v>342</v>
      </c>
      <c r="B88" s="42" t="s">
        <v>307</v>
      </c>
      <c r="C88" s="43"/>
      <c r="D88" s="44"/>
      <c r="E88" s="44"/>
      <c r="F88" s="45"/>
      <c r="G88" s="46"/>
      <c r="H88" s="46"/>
    </row>
    <row r="89" spans="1:8" s="14" customFormat="1">
      <c r="A89" s="17">
        <v>1</v>
      </c>
      <c r="B89" s="15" t="s">
        <v>429</v>
      </c>
      <c r="C89" s="16">
        <v>98</v>
      </c>
      <c r="D89" s="22"/>
      <c r="E89" s="31">
        <f t="shared" si="2"/>
        <v>0</v>
      </c>
      <c r="F89" s="31" t="s">
        <v>321</v>
      </c>
      <c r="G89" s="32" t="s">
        <v>321</v>
      </c>
      <c r="H89" s="32" t="s">
        <v>322</v>
      </c>
    </row>
    <row r="90" spans="1:8" s="14" customFormat="1">
      <c r="A90" s="17">
        <f>A89+1</f>
        <v>2</v>
      </c>
      <c r="B90" s="15" t="s">
        <v>269</v>
      </c>
      <c r="C90" s="16">
        <v>4100</v>
      </c>
      <c r="D90" s="22"/>
      <c r="E90" s="31">
        <f t="shared" si="2"/>
        <v>0</v>
      </c>
      <c r="F90" s="31" t="s">
        <v>326</v>
      </c>
      <c r="G90" s="32"/>
      <c r="H90" s="32" t="s">
        <v>322</v>
      </c>
    </row>
    <row r="91" spans="1:8" s="14" customFormat="1">
      <c r="A91" s="17">
        <f>A90+1</f>
        <v>3</v>
      </c>
      <c r="B91" s="15" t="s">
        <v>404</v>
      </c>
      <c r="C91" s="16">
        <v>1344</v>
      </c>
      <c r="D91" s="22"/>
      <c r="E91" s="31">
        <f t="shared" si="2"/>
        <v>0</v>
      </c>
      <c r="F91" s="31" t="s">
        <v>326</v>
      </c>
      <c r="G91" s="32"/>
      <c r="H91" s="32" t="s">
        <v>322</v>
      </c>
    </row>
    <row r="92" spans="1:8" s="14" customFormat="1">
      <c r="A92" s="17">
        <f>A91+1</f>
        <v>4</v>
      </c>
      <c r="B92" s="15" t="s">
        <v>403</v>
      </c>
      <c r="C92" s="16">
        <v>1876</v>
      </c>
      <c r="D92" s="22"/>
      <c r="E92" s="31">
        <f t="shared" si="2"/>
        <v>0</v>
      </c>
      <c r="F92" s="31" t="s">
        <v>326</v>
      </c>
      <c r="G92" s="32"/>
      <c r="H92" s="32" t="s">
        <v>322</v>
      </c>
    </row>
    <row r="93" spans="1:8" s="14" customFormat="1">
      <c r="A93" s="17">
        <f>A92+1</f>
        <v>5</v>
      </c>
      <c r="B93" s="15" t="s">
        <v>175</v>
      </c>
      <c r="C93" s="16">
        <v>2618</v>
      </c>
      <c r="D93" s="22"/>
      <c r="E93" s="31">
        <f t="shared" si="2"/>
        <v>0</v>
      </c>
      <c r="F93" s="31" t="s">
        <v>326</v>
      </c>
      <c r="G93" s="32"/>
      <c r="H93" s="32" t="s">
        <v>322</v>
      </c>
    </row>
    <row r="94" spans="1:8" s="14" customFormat="1">
      <c r="A94" s="17">
        <f>A93+1</f>
        <v>6</v>
      </c>
      <c r="B94" s="15" t="s">
        <v>267</v>
      </c>
      <c r="C94" s="16">
        <v>180</v>
      </c>
      <c r="D94" s="22"/>
      <c r="E94" s="31">
        <f t="shared" si="2"/>
        <v>0</v>
      </c>
      <c r="F94" s="31" t="s">
        <v>321</v>
      </c>
      <c r="G94" s="32" t="s">
        <v>321</v>
      </c>
      <c r="H94" s="32" t="s">
        <v>331</v>
      </c>
    </row>
    <row r="95" spans="1:8" s="14" customFormat="1">
      <c r="A95" s="17">
        <v>7</v>
      </c>
      <c r="B95" s="15" t="s">
        <v>402</v>
      </c>
      <c r="C95" s="16">
        <v>1</v>
      </c>
      <c r="D95" s="22"/>
      <c r="E95" s="31">
        <f t="shared" si="2"/>
        <v>0</v>
      </c>
      <c r="F95" s="31" t="s">
        <v>321</v>
      </c>
      <c r="G95" s="32" t="s">
        <v>321</v>
      </c>
      <c r="H95" s="32" t="s">
        <v>331</v>
      </c>
    </row>
    <row r="96" spans="1:8" s="14" customFormat="1">
      <c r="A96" s="17">
        <v>8</v>
      </c>
      <c r="B96" s="15" t="s">
        <v>401</v>
      </c>
      <c r="C96" s="16">
        <v>416</v>
      </c>
      <c r="D96" s="22"/>
      <c r="E96" s="31">
        <f t="shared" si="2"/>
        <v>0</v>
      </c>
      <c r="F96" s="31" t="s">
        <v>326</v>
      </c>
      <c r="G96" s="32"/>
      <c r="H96" s="32" t="s">
        <v>322</v>
      </c>
    </row>
    <row r="97" spans="1:8" s="14" customFormat="1">
      <c r="A97" s="17">
        <f t="shared" ref="A97:A108" si="4">A96+1</f>
        <v>9</v>
      </c>
      <c r="B97" s="15" t="s">
        <v>400</v>
      </c>
      <c r="C97" s="16">
        <v>86</v>
      </c>
      <c r="D97" s="22"/>
      <c r="E97" s="31">
        <f t="shared" si="2"/>
        <v>0</v>
      </c>
      <c r="F97" s="31" t="s">
        <v>326</v>
      </c>
      <c r="G97" s="32"/>
      <c r="H97" s="32" t="s">
        <v>322</v>
      </c>
    </row>
    <row r="98" spans="1:8" s="14" customFormat="1">
      <c r="A98" s="17">
        <f t="shared" si="4"/>
        <v>10</v>
      </c>
      <c r="B98" s="15" t="s">
        <v>399</v>
      </c>
      <c r="C98" s="16">
        <v>2324</v>
      </c>
      <c r="D98" s="22"/>
      <c r="E98" s="31">
        <f t="shared" si="2"/>
        <v>0</v>
      </c>
      <c r="F98" s="31" t="s">
        <v>326</v>
      </c>
      <c r="G98" s="32"/>
      <c r="H98" s="32" t="s">
        <v>322</v>
      </c>
    </row>
    <row r="99" spans="1:8" s="14" customFormat="1">
      <c r="A99" s="17">
        <f t="shared" si="4"/>
        <v>11</v>
      </c>
      <c r="B99" s="15" t="s">
        <v>398</v>
      </c>
      <c r="C99" s="16">
        <v>88</v>
      </c>
      <c r="D99" s="22"/>
      <c r="E99" s="31">
        <f t="shared" si="2"/>
        <v>0</v>
      </c>
      <c r="F99" s="31" t="s">
        <v>326</v>
      </c>
      <c r="G99" s="32"/>
      <c r="H99" s="32" t="s">
        <v>322</v>
      </c>
    </row>
    <row r="100" spans="1:8" s="14" customFormat="1">
      <c r="A100" s="17">
        <f t="shared" si="4"/>
        <v>12</v>
      </c>
      <c r="B100" s="15" t="s">
        <v>397</v>
      </c>
      <c r="C100" s="16">
        <v>12818</v>
      </c>
      <c r="D100" s="22"/>
      <c r="E100" s="31">
        <f t="shared" si="2"/>
        <v>0</v>
      </c>
      <c r="F100" s="31" t="s">
        <v>326</v>
      </c>
      <c r="G100" s="32"/>
      <c r="H100" s="32" t="s">
        <v>322</v>
      </c>
    </row>
    <row r="101" spans="1:8" s="14" customFormat="1">
      <c r="A101" s="17">
        <f t="shared" si="4"/>
        <v>13</v>
      </c>
      <c r="B101" s="15" t="s">
        <v>396</v>
      </c>
      <c r="C101" s="16">
        <v>824</v>
      </c>
      <c r="D101" s="22"/>
      <c r="E101" s="31">
        <f t="shared" si="2"/>
        <v>0</v>
      </c>
      <c r="F101" s="31" t="s">
        <v>321</v>
      </c>
      <c r="G101" s="31" t="s">
        <v>321</v>
      </c>
      <c r="H101" s="32" t="s">
        <v>322</v>
      </c>
    </row>
    <row r="102" spans="1:8" s="14" customFormat="1">
      <c r="A102" s="17">
        <f t="shared" si="4"/>
        <v>14</v>
      </c>
      <c r="B102" s="15" t="s">
        <v>395</v>
      </c>
      <c r="C102" s="16">
        <v>798</v>
      </c>
      <c r="D102" s="22"/>
      <c r="E102" s="31">
        <f t="shared" si="2"/>
        <v>0</v>
      </c>
      <c r="F102" s="31" t="s">
        <v>321</v>
      </c>
      <c r="G102" s="31" t="s">
        <v>321</v>
      </c>
      <c r="H102" s="32" t="s">
        <v>322</v>
      </c>
    </row>
    <row r="103" spans="1:8" s="14" customFormat="1">
      <c r="A103" s="17">
        <f t="shared" si="4"/>
        <v>15</v>
      </c>
      <c r="B103" s="15" t="s">
        <v>219</v>
      </c>
      <c r="C103" s="16">
        <v>788</v>
      </c>
      <c r="D103" s="22"/>
      <c r="E103" s="31">
        <f t="shared" si="2"/>
        <v>0</v>
      </c>
      <c r="F103" s="31" t="s">
        <v>321</v>
      </c>
      <c r="G103" s="31" t="s">
        <v>321</v>
      </c>
      <c r="H103" s="32" t="s">
        <v>322</v>
      </c>
    </row>
    <row r="104" spans="1:8" s="14" customFormat="1">
      <c r="A104" s="17">
        <f t="shared" si="4"/>
        <v>16</v>
      </c>
      <c r="B104" s="15" t="s">
        <v>217</v>
      </c>
      <c r="C104" s="16">
        <v>54</v>
      </c>
      <c r="D104" s="22"/>
      <c r="E104" s="31">
        <f t="shared" si="2"/>
        <v>0</v>
      </c>
      <c r="F104" s="31" t="s">
        <v>326</v>
      </c>
      <c r="G104" s="32"/>
      <c r="H104" s="32" t="s">
        <v>322</v>
      </c>
    </row>
    <row r="105" spans="1:8" s="14" customFormat="1">
      <c r="A105" s="17">
        <f t="shared" si="4"/>
        <v>17</v>
      </c>
      <c r="B105" s="15" t="s">
        <v>258</v>
      </c>
      <c r="C105" s="16">
        <v>4432</v>
      </c>
      <c r="D105" s="22"/>
      <c r="E105" s="31">
        <f t="shared" si="2"/>
        <v>0</v>
      </c>
      <c r="F105" s="31" t="s">
        <v>326</v>
      </c>
      <c r="G105" s="32"/>
      <c r="H105" s="32" t="s">
        <v>322</v>
      </c>
    </row>
    <row r="106" spans="1:8" s="14" customFormat="1">
      <c r="A106" s="17">
        <f t="shared" si="4"/>
        <v>18</v>
      </c>
      <c r="B106" s="15" t="s">
        <v>96</v>
      </c>
      <c r="C106" s="16">
        <v>9012</v>
      </c>
      <c r="D106" s="22"/>
      <c r="E106" s="31">
        <f t="shared" si="2"/>
        <v>0</v>
      </c>
      <c r="F106" s="31" t="s">
        <v>326</v>
      </c>
      <c r="G106" s="32"/>
      <c r="H106" s="32" t="s">
        <v>322</v>
      </c>
    </row>
    <row r="107" spans="1:8" s="14" customFormat="1">
      <c r="A107" s="17">
        <f t="shared" si="4"/>
        <v>19</v>
      </c>
      <c r="B107" s="15" t="s">
        <v>208</v>
      </c>
      <c r="C107" s="16">
        <v>58</v>
      </c>
      <c r="D107" s="22"/>
      <c r="E107" s="31">
        <f t="shared" si="2"/>
        <v>0</v>
      </c>
      <c r="F107" s="31" t="s">
        <v>321</v>
      </c>
      <c r="G107" s="32" t="s">
        <v>321</v>
      </c>
      <c r="H107" s="32" t="s">
        <v>331</v>
      </c>
    </row>
    <row r="108" spans="1:8" s="14" customFormat="1">
      <c r="A108" s="17">
        <f t="shared" si="4"/>
        <v>20</v>
      </c>
      <c r="B108" s="15" t="s">
        <v>431</v>
      </c>
      <c r="C108" s="16">
        <v>216</v>
      </c>
      <c r="D108" s="22"/>
      <c r="E108" s="31">
        <f t="shared" si="2"/>
        <v>0</v>
      </c>
      <c r="F108" s="31" t="s">
        <v>321</v>
      </c>
      <c r="G108" s="32" t="s">
        <v>321</v>
      </c>
      <c r="H108" s="32" t="s">
        <v>331</v>
      </c>
    </row>
    <row r="109" spans="1:8" s="14" customFormat="1">
      <c r="A109" s="17">
        <v>21</v>
      </c>
      <c r="B109" s="15" t="s">
        <v>432</v>
      </c>
      <c r="C109" s="16">
        <v>10</v>
      </c>
      <c r="D109" s="22"/>
      <c r="E109" s="31">
        <f t="shared" si="2"/>
        <v>0</v>
      </c>
      <c r="F109" s="31" t="s">
        <v>321</v>
      </c>
      <c r="G109" s="32" t="s">
        <v>321</v>
      </c>
      <c r="H109" s="32" t="s">
        <v>340</v>
      </c>
    </row>
    <row r="110" spans="1:8" s="14" customFormat="1">
      <c r="A110" s="17">
        <v>22</v>
      </c>
      <c r="B110" s="15" t="s">
        <v>430</v>
      </c>
      <c r="C110" s="16">
        <v>1</v>
      </c>
      <c r="D110" s="22"/>
      <c r="E110" s="31">
        <f t="shared" si="2"/>
        <v>0</v>
      </c>
      <c r="F110" s="31" t="s">
        <v>321</v>
      </c>
      <c r="G110" s="32" t="s">
        <v>321</v>
      </c>
      <c r="H110" s="32" t="s">
        <v>324</v>
      </c>
    </row>
    <row r="111" spans="1:8" s="14" customFormat="1">
      <c r="A111" s="17">
        <v>23</v>
      </c>
      <c r="B111" s="15" t="s">
        <v>389</v>
      </c>
      <c r="C111" s="16">
        <v>832</v>
      </c>
      <c r="D111" s="22"/>
      <c r="E111" s="31">
        <f t="shared" si="2"/>
        <v>0</v>
      </c>
      <c r="F111" s="31" t="s">
        <v>326</v>
      </c>
      <c r="G111" s="32"/>
      <c r="H111" s="32" t="s">
        <v>322</v>
      </c>
    </row>
    <row r="112" spans="1:8" s="14" customFormat="1">
      <c r="A112" s="17">
        <v>24</v>
      </c>
      <c r="B112" s="15" t="s">
        <v>256</v>
      </c>
      <c r="C112" s="16">
        <v>20</v>
      </c>
      <c r="D112" s="22"/>
      <c r="E112" s="31">
        <f t="shared" si="2"/>
        <v>0</v>
      </c>
      <c r="F112" s="31" t="s">
        <v>321</v>
      </c>
      <c r="G112" s="32" t="s">
        <v>321</v>
      </c>
      <c r="H112" s="32" t="s">
        <v>325</v>
      </c>
    </row>
    <row r="113" spans="1:8" s="14" customFormat="1">
      <c r="A113" s="17">
        <v>25</v>
      </c>
      <c r="B113" s="15" t="s">
        <v>388</v>
      </c>
      <c r="C113" s="16">
        <v>1484</v>
      </c>
      <c r="D113" s="22"/>
      <c r="E113" s="31">
        <f t="shared" si="2"/>
        <v>0</v>
      </c>
      <c r="F113" s="31" t="s">
        <v>326</v>
      </c>
      <c r="G113" s="32"/>
      <c r="H113" s="32" t="s">
        <v>322</v>
      </c>
    </row>
    <row r="114" spans="1:8" s="14" customFormat="1">
      <c r="A114" s="17">
        <v>26</v>
      </c>
      <c r="B114" s="15" t="s">
        <v>387</v>
      </c>
      <c r="C114" s="16">
        <v>1014</v>
      </c>
      <c r="D114" s="22"/>
      <c r="E114" s="31">
        <f t="shared" si="2"/>
        <v>0</v>
      </c>
      <c r="F114" s="31" t="s">
        <v>326</v>
      </c>
      <c r="G114" s="32"/>
      <c r="H114" s="32" t="s">
        <v>322</v>
      </c>
    </row>
    <row r="115" spans="1:8" s="14" customFormat="1">
      <c r="A115" s="17">
        <v>27</v>
      </c>
      <c r="B115" s="15" t="s">
        <v>386</v>
      </c>
      <c r="C115" s="16">
        <v>9228</v>
      </c>
      <c r="D115" s="22"/>
      <c r="E115" s="31">
        <f t="shared" si="2"/>
        <v>0</v>
      </c>
      <c r="F115" s="31" t="s">
        <v>326</v>
      </c>
      <c r="G115" s="32"/>
      <c r="H115" s="32" t="s">
        <v>322</v>
      </c>
    </row>
    <row r="116" spans="1:8" s="14" customFormat="1">
      <c r="A116" s="17">
        <v>28</v>
      </c>
      <c r="B116" s="15" t="s">
        <v>385</v>
      </c>
      <c r="C116" s="16">
        <v>18</v>
      </c>
      <c r="D116" s="22"/>
      <c r="E116" s="31">
        <f t="shared" si="2"/>
        <v>0</v>
      </c>
      <c r="F116" s="31" t="s">
        <v>323</v>
      </c>
      <c r="G116" s="32"/>
      <c r="H116" s="32" t="s">
        <v>322</v>
      </c>
    </row>
    <row r="117" spans="1:8" s="14" customFormat="1">
      <c r="A117" s="17">
        <v>29</v>
      </c>
      <c r="B117" s="15" t="s">
        <v>207</v>
      </c>
      <c r="C117" s="16">
        <v>46</v>
      </c>
      <c r="D117" s="22"/>
      <c r="E117" s="31">
        <f t="shared" si="2"/>
        <v>0</v>
      </c>
      <c r="F117" s="31" t="s">
        <v>323</v>
      </c>
      <c r="G117" s="32"/>
      <c r="H117" s="32" t="s">
        <v>322</v>
      </c>
    </row>
    <row r="118" spans="1:8" s="14" customFormat="1">
      <c r="A118" s="17">
        <v>30</v>
      </c>
      <c r="B118" s="15" t="s">
        <v>158</v>
      </c>
      <c r="C118" s="16">
        <v>2</v>
      </c>
      <c r="D118" s="22"/>
      <c r="E118" s="31">
        <f t="shared" si="2"/>
        <v>0</v>
      </c>
      <c r="F118" s="31" t="s">
        <v>323</v>
      </c>
      <c r="G118" s="32"/>
      <c r="H118" s="32" t="s">
        <v>322</v>
      </c>
    </row>
    <row r="119" spans="1:8" s="14" customFormat="1">
      <c r="A119" s="17">
        <v>31</v>
      </c>
      <c r="B119" s="15" t="s">
        <v>448</v>
      </c>
      <c r="C119" s="16">
        <v>22</v>
      </c>
      <c r="D119" s="22"/>
      <c r="E119" s="31">
        <f t="shared" si="2"/>
        <v>0</v>
      </c>
      <c r="F119" s="31" t="s">
        <v>323</v>
      </c>
      <c r="G119" s="32"/>
      <c r="H119" s="32" t="s">
        <v>325</v>
      </c>
    </row>
    <row r="120" spans="1:8" s="14" customFormat="1">
      <c r="A120" s="17">
        <v>32</v>
      </c>
      <c r="B120" s="15" t="s">
        <v>463</v>
      </c>
      <c r="C120" s="16">
        <v>2</v>
      </c>
      <c r="D120" s="22"/>
      <c r="E120" s="31">
        <f t="shared" si="2"/>
        <v>0</v>
      </c>
      <c r="F120" s="31" t="s">
        <v>321</v>
      </c>
      <c r="G120" s="32" t="s">
        <v>321</v>
      </c>
      <c r="H120" s="32" t="s">
        <v>329</v>
      </c>
    </row>
    <row r="121" spans="1:8" s="14" customFormat="1">
      <c r="A121" s="17">
        <v>33</v>
      </c>
      <c r="B121" s="15" t="s">
        <v>384</v>
      </c>
      <c r="C121" s="16">
        <v>7328</v>
      </c>
      <c r="D121" s="22"/>
      <c r="E121" s="31">
        <f t="shared" si="2"/>
        <v>0</v>
      </c>
      <c r="F121" s="31" t="s">
        <v>323</v>
      </c>
      <c r="G121" s="32"/>
      <c r="H121" s="32" t="s">
        <v>322</v>
      </c>
    </row>
    <row r="122" spans="1:8" s="14" customFormat="1">
      <c r="A122" s="17">
        <v>34</v>
      </c>
      <c r="B122" s="15" t="s">
        <v>383</v>
      </c>
      <c r="C122" s="16">
        <v>520</v>
      </c>
      <c r="D122" s="22"/>
      <c r="E122" s="31">
        <f t="shared" si="2"/>
        <v>0</v>
      </c>
      <c r="F122" s="31" t="s">
        <v>323</v>
      </c>
      <c r="G122" s="32"/>
      <c r="H122" s="32" t="s">
        <v>322</v>
      </c>
    </row>
    <row r="123" spans="1:8" s="14" customFormat="1">
      <c r="A123" s="17">
        <v>35</v>
      </c>
      <c r="B123" s="15" t="s">
        <v>43</v>
      </c>
      <c r="C123" s="16">
        <v>10</v>
      </c>
      <c r="D123" s="22"/>
      <c r="E123" s="31">
        <f t="shared" si="2"/>
        <v>0</v>
      </c>
      <c r="F123" s="31" t="s">
        <v>321</v>
      </c>
      <c r="G123" s="32" t="s">
        <v>321</v>
      </c>
      <c r="H123" s="32" t="s">
        <v>325</v>
      </c>
    </row>
    <row r="124" spans="1:8" s="14" customFormat="1">
      <c r="A124" s="17">
        <v>36</v>
      </c>
      <c r="B124" s="15" t="s">
        <v>447</v>
      </c>
      <c r="C124" s="16">
        <v>3</v>
      </c>
      <c r="D124" s="22"/>
      <c r="E124" s="31">
        <f t="shared" si="2"/>
        <v>0</v>
      </c>
      <c r="F124" s="31" t="s">
        <v>321</v>
      </c>
      <c r="G124" s="32" t="s">
        <v>321</v>
      </c>
      <c r="H124" s="32" t="s">
        <v>325</v>
      </c>
    </row>
    <row r="125" spans="1:8" s="14" customFormat="1">
      <c r="A125" s="17">
        <v>37</v>
      </c>
      <c r="B125" s="15" t="s">
        <v>382</v>
      </c>
      <c r="C125" s="16">
        <v>4</v>
      </c>
      <c r="D125" s="22"/>
      <c r="E125" s="31">
        <f t="shared" si="2"/>
        <v>0</v>
      </c>
      <c r="F125" s="31" t="s">
        <v>321</v>
      </c>
      <c r="G125" s="32" t="s">
        <v>321</v>
      </c>
      <c r="H125" s="32" t="s">
        <v>329</v>
      </c>
    </row>
    <row r="126" spans="1:8" s="14" customFormat="1">
      <c r="A126" s="17">
        <v>38</v>
      </c>
      <c r="B126" s="15" t="s">
        <v>381</v>
      </c>
      <c r="C126" s="16">
        <v>242</v>
      </c>
      <c r="D126" s="22"/>
      <c r="E126" s="31">
        <f t="shared" si="2"/>
        <v>0</v>
      </c>
      <c r="F126" s="31" t="s">
        <v>326</v>
      </c>
      <c r="G126" s="32"/>
      <c r="H126" s="32" t="s">
        <v>322</v>
      </c>
    </row>
    <row r="127" spans="1:8" s="14" customFormat="1">
      <c r="A127" s="17">
        <v>39</v>
      </c>
      <c r="B127" s="15" t="s">
        <v>380</v>
      </c>
      <c r="C127" s="16">
        <v>1118</v>
      </c>
      <c r="D127" s="22"/>
      <c r="E127" s="31">
        <f t="shared" si="2"/>
        <v>0</v>
      </c>
      <c r="F127" s="31" t="s">
        <v>323</v>
      </c>
      <c r="G127" s="32"/>
      <c r="H127" s="32" t="s">
        <v>322</v>
      </c>
    </row>
    <row r="128" spans="1:8" s="14" customFormat="1">
      <c r="A128" s="17">
        <v>40</v>
      </c>
      <c r="B128" s="15" t="s">
        <v>379</v>
      </c>
      <c r="C128" s="16">
        <v>2</v>
      </c>
      <c r="D128" s="22"/>
      <c r="E128" s="31">
        <f t="shared" si="2"/>
        <v>0</v>
      </c>
      <c r="F128" s="31" t="s">
        <v>321</v>
      </c>
      <c r="G128" s="32" t="s">
        <v>321</v>
      </c>
      <c r="H128" s="32" t="s">
        <v>331</v>
      </c>
    </row>
    <row r="129" spans="1:8" s="14" customFormat="1">
      <c r="A129" s="17">
        <v>41</v>
      </c>
      <c r="B129" s="15" t="s">
        <v>459</v>
      </c>
      <c r="C129" s="16">
        <v>12824</v>
      </c>
      <c r="D129" s="22"/>
      <c r="E129" s="31">
        <f t="shared" si="2"/>
        <v>0</v>
      </c>
      <c r="F129" s="31" t="s">
        <v>326</v>
      </c>
      <c r="G129" s="32"/>
      <c r="H129" s="32" t="s">
        <v>322</v>
      </c>
    </row>
    <row r="130" spans="1:8" s="14" customFormat="1">
      <c r="A130" s="17">
        <v>42</v>
      </c>
      <c r="B130" s="15" t="s">
        <v>378</v>
      </c>
      <c r="C130" s="16">
        <v>3</v>
      </c>
      <c r="D130" s="22"/>
      <c r="E130" s="31">
        <f t="shared" si="2"/>
        <v>0</v>
      </c>
      <c r="F130" s="31" t="s">
        <v>321</v>
      </c>
      <c r="G130" s="32" t="s">
        <v>321</v>
      </c>
      <c r="H130" s="32" t="s">
        <v>325</v>
      </c>
    </row>
    <row r="131" spans="1:8" s="14" customFormat="1">
      <c r="A131" s="17">
        <v>43</v>
      </c>
      <c r="B131" s="15" t="s">
        <v>377</v>
      </c>
      <c r="C131" s="16">
        <v>122</v>
      </c>
      <c r="D131" s="22"/>
      <c r="E131" s="31">
        <f t="shared" si="2"/>
        <v>0</v>
      </c>
      <c r="F131" s="31" t="s">
        <v>321</v>
      </c>
      <c r="G131" s="32" t="s">
        <v>321</v>
      </c>
      <c r="H131" s="32" t="s">
        <v>332</v>
      </c>
    </row>
    <row r="132" spans="1:8" s="14" customFormat="1">
      <c r="A132" s="17">
        <v>44</v>
      </c>
      <c r="B132" s="15" t="s">
        <v>442</v>
      </c>
      <c r="C132" s="16">
        <v>18</v>
      </c>
      <c r="D132" s="22"/>
      <c r="E132" s="31">
        <f t="shared" si="2"/>
        <v>0</v>
      </c>
      <c r="F132" s="31" t="s">
        <v>321</v>
      </c>
      <c r="G132" s="32" t="s">
        <v>321</v>
      </c>
      <c r="H132" s="32" t="s">
        <v>329</v>
      </c>
    </row>
    <row r="133" spans="1:8" s="14" customFormat="1">
      <c r="A133" s="17">
        <v>45</v>
      </c>
      <c r="B133" s="15" t="s">
        <v>376</v>
      </c>
      <c r="C133" s="16">
        <v>12824</v>
      </c>
      <c r="D133" s="22"/>
      <c r="E133" s="31">
        <f t="shared" si="2"/>
        <v>0</v>
      </c>
      <c r="F133" s="31" t="s">
        <v>326</v>
      </c>
      <c r="G133" s="32"/>
      <c r="H133" s="32" t="s">
        <v>322</v>
      </c>
    </row>
    <row r="134" spans="1:8" s="14" customFormat="1">
      <c r="A134" s="17">
        <v>46</v>
      </c>
      <c r="B134" s="15" t="s">
        <v>375</v>
      </c>
      <c r="C134" s="16">
        <v>30</v>
      </c>
      <c r="D134" s="22"/>
      <c r="E134" s="31">
        <f t="shared" si="2"/>
        <v>0</v>
      </c>
      <c r="F134" s="31" t="s">
        <v>321</v>
      </c>
      <c r="G134" s="32" t="s">
        <v>321</v>
      </c>
      <c r="H134" s="32" t="s">
        <v>325</v>
      </c>
    </row>
    <row r="135" spans="1:8" s="14" customFormat="1">
      <c r="A135" s="17">
        <v>47</v>
      </c>
      <c r="B135" s="15" t="s">
        <v>124</v>
      </c>
      <c r="C135" s="16">
        <v>798</v>
      </c>
      <c r="D135" s="22"/>
      <c r="E135" s="31">
        <f t="shared" ref="E135:E193" si="5">C135*D135</f>
        <v>0</v>
      </c>
      <c r="F135" s="31" t="s">
        <v>321</v>
      </c>
      <c r="G135" s="32" t="s">
        <v>321</v>
      </c>
      <c r="H135" s="32" t="s">
        <v>322</v>
      </c>
    </row>
    <row r="136" spans="1:8" s="14" customFormat="1">
      <c r="A136" s="17">
        <v>48</v>
      </c>
      <c r="B136" s="15" t="s">
        <v>374</v>
      </c>
      <c r="C136" s="16">
        <v>280</v>
      </c>
      <c r="D136" s="22"/>
      <c r="E136" s="31">
        <f t="shared" si="5"/>
        <v>0</v>
      </c>
      <c r="F136" s="31" t="s">
        <v>326</v>
      </c>
      <c r="G136" s="32"/>
      <c r="H136" s="32" t="s">
        <v>322</v>
      </c>
    </row>
    <row r="137" spans="1:8" s="14" customFormat="1">
      <c r="A137" s="17">
        <v>49</v>
      </c>
      <c r="B137" s="15" t="s">
        <v>373</v>
      </c>
      <c r="C137" s="16">
        <v>94</v>
      </c>
      <c r="D137" s="22"/>
      <c r="E137" s="31">
        <f t="shared" si="5"/>
        <v>0</v>
      </c>
      <c r="F137" s="31" t="s">
        <v>321</v>
      </c>
      <c r="G137" s="32" t="s">
        <v>321</v>
      </c>
      <c r="H137" s="32" t="s">
        <v>325</v>
      </c>
    </row>
    <row r="138" spans="1:8" s="14" customFormat="1">
      <c r="A138" s="17">
        <v>50</v>
      </c>
      <c r="B138" s="15" t="s">
        <v>372</v>
      </c>
      <c r="C138" s="16">
        <v>5</v>
      </c>
      <c r="D138" s="22"/>
      <c r="E138" s="31">
        <f t="shared" si="5"/>
        <v>0</v>
      </c>
      <c r="F138" s="31" t="s">
        <v>321</v>
      </c>
      <c r="G138" s="32" t="s">
        <v>321</v>
      </c>
      <c r="H138" s="32" t="s">
        <v>332</v>
      </c>
    </row>
    <row r="139" spans="1:8" s="14" customFormat="1">
      <c r="A139" s="17">
        <v>51</v>
      </c>
      <c r="B139" s="15" t="s">
        <v>370</v>
      </c>
      <c r="C139" s="16">
        <v>65</v>
      </c>
      <c r="D139" s="22"/>
      <c r="E139" s="31">
        <f t="shared" si="5"/>
        <v>0</v>
      </c>
      <c r="F139" s="31" t="s">
        <v>321</v>
      </c>
      <c r="G139" s="32" t="s">
        <v>321</v>
      </c>
      <c r="H139" s="32" t="s">
        <v>332</v>
      </c>
    </row>
    <row r="140" spans="1:8" s="14" customFormat="1">
      <c r="A140" s="17">
        <v>52</v>
      </c>
      <c r="B140" s="15" t="s">
        <v>371</v>
      </c>
      <c r="C140" s="16">
        <v>490</v>
      </c>
      <c r="D140" s="22"/>
      <c r="E140" s="31">
        <f t="shared" si="5"/>
        <v>0</v>
      </c>
      <c r="F140" s="31" t="s">
        <v>321</v>
      </c>
      <c r="G140" s="32" t="s">
        <v>321</v>
      </c>
      <c r="H140" s="32" t="s">
        <v>322</v>
      </c>
    </row>
    <row r="141" spans="1:8" s="14" customFormat="1">
      <c r="A141" s="53" t="s">
        <v>342</v>
      </c>
      <c r="B141" s="42" t="s">
        <v>301</v>
      </c>
      <c r="C141" s="43"/>
      <c r="D141" s="44"/>
      <c r="E141" s="44"/>
      <c r="F141" s="45"/>
      <c r="G141" s="46"/>
      <c r="H141" s="46"/>
    </row>
    <row r="142" spans="1:8" s="14" customFormat="1">
      <c r="A142" s="17">
        <v>1</v>
      </c>
      <c r="B142" s="15" t="s">
        <v>390</v>
      </c>
      <c r="C142" s="16">
        <v>258</v>
      </c>
      <c r="D142" s="22"/>
      <c r="E142" s="31">
        <f t="shared" si="5"/>
        <v>0</v>
      </c>
      <c r="F142" s="31" t="s">
        <v>323</v>
      </c>
      <c r="G142" s="32"/>
      <c r="H142" s="32" t="s">
        <v>322</v>
      </c>
    </row>
    <row r="143" spans="1:8" s="14" customFormat="1">
      <c r="A143" s="17">
        <f t="shared" si="3"/>
        <v>2</v>
      </c>
      <c r="B143" s="15" t="s">
        <v>179</v>
      </c>
      <c r="C143" s="16">
        <v>58</v>
      </c>
      <c r="D143" s="22"/>
      <c r="E143" s="31">
        <f t="shared" si="5"/>
        <v>0</v>
      </c>
      <c r="F143" s="31" t="s">
        <v>323</v>
      </c>
      <c r="G143" s="32"/>
      <c r="H143" s="32" t="s">
        <v>330</v>
      </c>
    </row>
    <row r="144" spans="1:8" s="14" customFormat="1">
      <c r="A144" s="17">
        <f t="shared" si="3"/>
        <v>3</v>
      </c>
      <c r="B144" s="15" t="s">
        <v>391</v>
      </c>
      <c r="C144" s="16">
        <v>24</v>
      </c>
      <c r="D144" s="22"/>
      <c r="E144" s="31">
        <f t="shared" si="5"/>
        <v>0</v>
      </c>
      <c r="F144" s="31" t="s">
        <v>323</v>
      </c>
      <c r="G144" s="32"/>
      <c r="H144" s="32" t="s">
        <v>322</v>
      </c>
    </row>
    <row r="145" spans="1:8" s="14" customFormat="1">
      <c r="A145" s="17">
        <f t="shared" si="3"/>
        <v>4</v>
      </c>
      <c r="B145" s="15" t="s">
        <v>177</v>
      </c>
      <c r="C145" s="16">
        <v>72</v>
      </c>
      <c r="D145" s="22"/>
      <c r="E145" s="31">
        <f t="shared" si="5"/>
        <v>0</v>
      </c>
      <c r="F145" s="31" t="s">
        <v>323</v>
      </c>
      <c r="G145" s="32"/>
      <c r="H145" s="32" t="s">
        <v>330</v>
      </c>
    </row>
    <row r="146" spans="1:8" s="14" customFormat="1">
      <c r="A146" s="53" t="s">
        <v>342</v>
      </c>
      <c r="B146" s="42" t="s">
        <v>302</v>
      </c>
      <c r="C146" s="43"/>
      <c r="D146" s="44"/>
      <c r="E146" s="44"/>
      <c r="F146" s="45"/>
      <c r="G146" s="46"/>
      <c r="H146" s="46"/>
    </row>
    <row r="147" spans="1:8" s="14" customFormat="1">
      <c r="A147" s="17">
        <v>1</v>
      </c>
      <c r="B147" s="15" t="s">
        <v>172</v>
      </c>
      <c r="C147" s="16">
        <v>186</v>
      </c>
      <c r="D147" s="22"/>
      <c r="E147" s="31">
        <f t="shared" si="5"/>
        <v>0</v>
      </c>
      <c r="F147" s="31" t="s">
        <v>321</v>
      </c>
      <c r="G147" s="32" t="s">
        <v>321</v>
      </c>
      <c r="H147" s="32" t="s">
        <v>325</v>
      </c>
    </row>
    <row r="148" spans="1:8" s="14" customFormat="1">
      <c r="A148" s="17">
        <f t="shared" si="3"/>
        <v>2</v>
      </c>
      <c r="B148" s="15" t="s">
        <v>223</v>
      </c>
      <c r="C148" s="16">
        <v>48</v>
      </c>
      <c r="D148" s="22"/>
      <c r="E148" s="31">
        <f t="shared" si="5"/>
        <v>0</v>
      </c>
      <c r="F148" s="31" t="s">
        <v>321</v>
      </c>
      <c r="G148" s="32" t="s">
        <v>321</v>
      </c>
      <c r="H148" s="32" t="s">
        <v>325</v>
      </c>
    </row>
    <row r="149" spans="1:8" s="14" customFormat="1">
      <c r="A149" s="17">
        <f t="shared" si="3"/>
        <v>3</v>
      </c>
      <c r="B149" s="15" t="s">
        <v>166</v>
      </c>
      <c r="C149" s="16">
        <v>272</v>
      </c>
      <c r="D149" s="22"/>
      <c r="E149" s="31">
        <f t="shared" si="5"/>
        <v>0</v>
      </c>
      <c r="F149" s="31" t="s">
        <v>321</v>
      </c>
      <c r="G149" s="32" t="s">
        <v>321</v>
      </c>
      <c r="H149" s="32" t="s">
        <v>325</v>
      </c>
    </row>
    <row r="150" spans="1:8" s="14" customFormat="1">
      <c r="A150" s="17">
        <f t="shared" si="3"/>
        <v>4</v>
      </c>
      <c r="B150" s="15" t="s">
        <v>54</v>
      </c>
      <c r="C150" s="16">
        <v>266</v>
      </c>
      <c r="D150" s="22"/>
      <c r="E150" s="31">
        <f t="shared" si="5"/>
        <v>0</v>
      </c>
      <c r="F150" s="31" t="s">
        <v>321</v>
      </c>
      <c r="G150" s="32" t="s">
        <v>321</v>
      </c>
      <c r="H150" s="32" t="s">
        <v>325</v>
      </c>
    </row>
    <row r="151" spans="1:8" s="14" customFormat="1">
      <c r="A151" s="17">
        <v>5</v>
      </c>
      <c r="B151" s="15" t="s">
        <v>434</v>
      </c>
      <c r="C151" s="16">
        <v>1</v>
      </c>
      <c r="D151" s="22"/>
      <c r="E151" s="31">
        <f t="shared" si="5"/>
        <v>0</v>
      </c>
      <c r="F151" s="31" t="s">
        <v>321</v>
      </c>
      <c r="G151" s="32" t="s">
        <v>321</v>
      </c>
      <c r="H151" s="32" t="s">
        <v>325</v>
      </c>
    </row>
    <row r="152" spans="1:8" s="14" customFormat="1">
      <c r="A152" s="17">
        <v>6</v>
      </c>
      <c r="B152" s="15" t="s">
        <v>157</v>
      </c>
      <c r="C152" s="16">
        <v>78</v>
      </c>
      <c r="D152" s="22"/>
      <c r="E152" s="31">
        <f t="shared" si="5"/>
        <v>0</v>
      </c>
      <c r="F152" s="31" t="s">
        <v>321</v>
      </c>
      <c r="G152" s="32" t="s">
        <v>321</v>
      </c>
      <c r="H152" s="32" t="s">
        <v>325</v>
      </c>
    </row>
    <row r="153" spans="1:8" s="14" customFormat="1">
      <c r="A153" s="53" t="s">
        <v>342</v>
      </c>
      <c r="B153" s="42" t="s">
        <v>462</v>
      </c>
      <c r="C153" s="43"/>
      <c r="D153" s="44"/>
      <c r="E153" s="44"/>
      <c r="F153" s="45"/>
      <c r="G153" s="46"/>
      <c r="H153" s="46"/>
    </row>
    <row r="154" spans="1:8" s="14" customFormat="1">
      <c r="A154" s="17">
        <v>1</v>
      </c>
      <c r="B154" s="15" t="s">
        <v>392</v>
      </c>
      <c r="C154" s="16">
        <v>170</v>
      </c>
      <c r="D154" s="22"/>
      <c r="E154" s="31">
        <f t="shared" si="5"/>
        <v>0</v>
      </c>
      <c r="F154" s="31" t="s">
        <v>323</v>
      </c>
      <c r="G154" s="32"/>
      <c r="H154" s="32" t="s">
        <v>322</v>
      </c>
    </row>
    <row r="155" spans="1:8" s="14" customFormat="1">
      <c r="A155" s="17">
        <f t="shared" si="3"/>
        <v>2</v>
      </c>
      <c r="B155" s="15" t="s">
        <v>292</v>
      </c>
      <c r="C155" s="16">
        <v>2</v>
      </c>
      <c r="D155" s="22"/>
      <c r="E155" s="31">
        <f t="shared" si="5"/>
        <v>0</v>
      </c>
      <c r="F155" s="31" t="s">
        <v>321</v>
      </c>
      <c r="G155" s="32" t="s">
        <v>321</v>
      </c>
      <c r="H155" s="32" t="s">
        <v>328</v>
      </c>
    </row>
    <row r="156" spans="1:8" s="14" customFormat="1">
      <c r="A156" s="17">
        <f t="shared" si="3"/>
        <v>3</v>
      </c>
      <c r="B156" s="15" t="s">
        <v>445</v>
      </c>
      <c r="C156" s="16">
        <v>206</v>
      </c>
      <c r="D156" s="22"/>
      <c r="E156" s="31">
        <f t="shared" si="5"/>
        <v>0</v>
      </c>
      <c r="F156" s="31" t="s">
        <v>321</v>
      </c>
      <c r="G156" s="32" t="s">
        <v>321</v>
      </c>
      <c r="H156" s="32" t="s">
        <v>328</v>
      </c>
    </row>
    <row r="157" spans="1:8" s="14" customFormat="1">
      <c r="A157" s="17">
        <f t="shared" ref="A157:A191" si="6">A156+1</f>
        <v>4</v>
      </c>
      <c r="B157" s="15" t="s">
        <v>438</v>
      </c>
      <c r="C157" s="16">
        <v>146</v>
      </c>
      <c r="D157" s="22"/>
      <c r="E157" s="31">
        <f t="shared" si="5"/>
        <v>0</v>
      </c>
      <c r="F157" s="31" t="s">
        <v>321</v>
      </c>
      <c r="G157" s="32" t="s">
        <v>321</v>
      </c>
      <c r="H157" s="32" t="s">
        <v>328</v>
      </c>
    </row>
    <row r="158" spans="1:8" s="14" customFormat="1">
      <c r="A158" s="17">
        <v>5</v>
      </c>
      <c r="B158" s="15" t="s">
        <v>436</v>
      </c>
      <c r="C158" s="16">
        <v>1</v>
      </c>
      <c r="D158" s="22"/>
      <c r="E158" s="31">
        <f t="shared" si="5"/>
        <v>0</v>
      </c>
      <c r="F158" s="31" t="s">
        <v>321</v>
      </c>
      <c r="G158" s="32" t="s">
        <v>321</v>
      </c>
      <c r="H158" s="32" t="s">
        <v>328</v>
      </c>
    </row>
    <row r="159" spans="1:8" s="14" customFormat="1">
      <c r="A159" s="17">
        <v>6</v>
      </c>
      <c r="B159" s="15" t="s">
        <v>291</v>
      </c>
      <c r="C159" s="16">
        <v>1</v>
      </c>
      <c r="D159" s="22"/>
      <c r="E159" s="31">
        <f t="shared" si="5"/>
        <v>0</v>
      </c>
      <c r="F159" s="31" t="s">
        <v>321</v>
      </c>
      <c r="G159" s="32" t="s">
        <v>321</v>
      </c>
      <c r="H159" s="32" t="s">
        <v>328</v>
      </c>
    </row>
    <row r="160" spans="1:8" s="14" customFormat="1">
      <c r="A160" s="17">
        <v>7</v>
      </c>
      <c r="B160" s="15" t="s">
        <v>444</v>
      </c>
      <c r="C160" s="16">
        <v>1</v>
      </c>
      <c r="D160" s="22"/>
      <c r="E160" s="31">
        <f t="shared" si="5"/>
        <v>0</v>
      </c>
      <c r="F160" s="31" t="s">
        <v>321</v>
      </c>
      <c r="G160" s="32" t="s">
        <v>321</v>
      </c>
      <c r="H160" s="32" t="s">
        <v>328</v>
      </c>
    </row>
    <row r="161" spans="1:8" s="14" customFormat="1">
      <c r="A161" s="17">
        <v>8</v>
      </c>
      <c r="B161" s="15" t="s">
        <v>435</v>
      </c>
      <c r="C161" s="16">
        <v>1</v>
      </c>
      <c r="D161" s="22"/>
      <c r="E161" s="31">
        <f t="shared" si="5"/>
        <v>0</v>
      </c>
      <c r="F161" s="31" t="s">
        <v>321</v>
      </c>
      <c r="G161" s="32" t="s">
        <v>321</v>
      </c>
      <c r="H161" s="32" t="s">
        <v>328</v>
      </c>
    </row>
    <row r="162" spans="1:8" s="14" customFormat="1">
      <c r="A162" s="17">
        <v>9</v>
      </c>
      <c r="B162" s="15" t="s">
        <v>203</v>
      </c>
      <c r="C162" s="16">
        <v>2</v>
      </c>
      <c r="D162" s="22"/>
      <c r="E162" s="31">
        <f t="shared" si="5"/>
        <v>0</v>
      </c>
      <c r="F162" s="31" t="s">
        <v>321</v>
      </c>
      <c r="G162" s="32" t="s">
        <v>321</v>
      </c>
      <c r="H162" s="32" t="s">
        <v>328</v>
      </c>
    </row>
    <row r="163" spans="1:8" s="14" customFormat="1">
      <c r="A163" s="17">
        <v>10</v>
      </c>
      <c r="B163" s="15" t="s">
        <v>441</v>
      </c>
      <c r="C163" s="16">
        <v>2</v>
      </c>
      <c r="D163" s="22"/>
      <c r="E163" s="31">
        <f t="shared" si="5"/>
        <v>0</v>
      </c>
      <c r="F163" s="31" t="s">
        <v>321</v>
      </c>
      <c r="G163" s="32" t="s">
        <v>321</v>
      </c>
      <c r="H163" s="32" t="s">
        <v>328</v>
      </c>
    </row>
    <row r="164" spans="1:8" s="14" customFormat="1">
      <c r="A164" s="17">
        <v>11</v>
      </c>
      <c r="B164" s="15" t="s">
        <v>458</v>
      </c>
      <c r="C164" s="16">
        <v>1</v>
      </c>
      <c r="D164" s="22"/>
      <c r="E164" s="31">
        <f t="shared" si="5"/>
        <v>0</v>
      </c>
      <c r="F164" s="31" t="s">
        <v>321</v>
      </c>
      <c r="G164" s="32" t="s">
        <v>321</v>
      </c>
      <c r="H164" s="32" t="s">
        <v>328</v>
      </c>
    </row>
    <row r="165" spans="1:8" s="14" customFormat="1">
      <c r="A165" s="17">
        <v>12</v>
      </c>
      <c r="B165" s="15" t="s">
        <v>437</v>
      </c>
      <c r="C165" s="16">
        <v>1</v>
      </c>
      <c r="D165" s="22"/>
      <c r="E165" s="31">
        <f t="shared" si="5"/>
        <v>0</v>
      </c>
      <c r="F165" s="31" t="s">
        <v>321</v>
      </c>
      <c r="G165" s="32" t="s">
        <v>321</v>
      </c>
      <c r="H165" s="32" t="s">
        <v>328</v>
      </c>
    </row>
    <row r="166" spans="1:8">
      <c r="A166" s="53" t="s">
        <v>342</v>
      </c>
      <c r="B166" s="47" t="s">
        <v>308</v>
      </c>
      <c r="C166" s="43"/>
      <c r="D166" s="48"/>
      <c r="E166" s="48"/>
      <c r="F166" s="45"/>
      <c r="G166" s="49"/>
      <c r="H166" s="49"/>
    </row>
    <row r="167" spans="1:8" s="14" customFormat="1">
      <c r="A167" s="17">
        <v>1</v>
      </c>
      <c r="B167" s="15" t="s">
        <v>21</v>
      </c>
      <c r="C167" s="16">
        <v>18</v>
      </c>
      <c r="D167" s="22"/>
      <c r="E167" s="31">
        <f t="shared" si="5"/>
        <v>0</v>
      </c>
      <c r="F167" s="31" t="s">
        <v>321</v>
      </c>
      <c r="G167" s="32" t="s">
        <v>321</v>
      </c>
      <c r="H167" s="32" t="s">
        <v>329</v>
      </c>
    </row>
    <row r="168" spans="1:8" s="14" customFormat="1">
      <c r="A168" s="17">
        <f t="shared" si="6"/>
        <v>2</v>
      </c>
      <c r="B168" s="15" t="s">
        <v>19</v>
      </c>
      <c r="C168" s="16">
        <v>16</v>
      </c>
      <c r="D168" s="22"/>
      <c r="E168" s="31">
        <f t="shared" si="5"/>
        <v>0</v>
      </c>
      <c r="F168" s="31" t="s">
        <v>321</v>
      </c>
      <c r="G168" s="32" t="s">
        <v>321</v>
      </c>
      <c r="H168" s="32" t="s">
        <v>329</v>
      </c>
    </row>
    <row r="169" spans="1:8" s="14" customFormat="1">
      <c r="A169" s="17">
        <f t="shared" si="6"/>
        <v>3</v>
      </c>
      <c r="B169" s="15" t="s">
        <v>108</v>
      </c>
      <c r="C169" s="16">
        <v>66</v>
      </c>
      <c r="D169" s="22"/>
      <c r="E169" s="31">
        <f t="shared" si="5"/>
        <v>0</v>
      </c>
      <c r="F169" s="31" t="s">
        <v>321</v>
      </c>
      <c r="G169" s="32" t="s">
        <v>321</v>
      </c>
      <c r="H169" s="32" t="s">
        <v>329</v>
      </c>
    </row>
    <row r="170" spans="1:8" s="14" customFormat="1">
      <c r="A170" s="17">
        <f t="shared" si="6"/>
        <v>4</v>
      </c>
      <c r="B170" s="15" t="s">
        <v>106</v>
      </c>
      <c r="C170" s="16">
        <v>66</v>
      </c>
      <c r="D170" s="22"/>
      <c r="E170" s="31">
        <f t="shared" si="5"/>
        <v>0</v>
      </c>
      <c r="F170" s="31" t="s">
        <v>321</v>
      </c>
      <c r="G170" s="32" t="s">
        <v>321</v>
      </c>
      <c r="H170" s="32" t="s">
        <v>329</v>
      </c>
    </row>
    <row r="171" spans="1:8" s="14" customFormat="1">
      <c r="A171" s="17">
        <f t="shared" si="6"/>
        <v>5</v>
      </c>
      <c r="B171" s="15" t="s">
        <v>104</v>
      </c>
      <c r="C171" s="16">
        <v>1</v>
      </c>
      <c r="D171" s="22"/>
      <c r="E171" s="31">
        <f t="shared" si="5"/>
        <v>0</v>
      </c>
      <c r="F171" s="31" t="s">
        <v>321</v>
      </c>
      <c r="G171" s="32" t="s">
        <v>321</v>
      </c>
      <c r="H171" s="32" t="s">
        <v>329</v>
      </c>
    </row>
    <row r="172" spans="1:8" s="14" customFormat="1">
      <c r="A172" s="17">
        <f t="shared" si="6"/>
        <v>6</v>
      </c>
      <c r="B172" s="15" t="s">
        <v>102</v>
      </c>
      <c r="C172" s="16">
        <v>1</v>
      </c>
      <c r="D172" s="22"/>
      <c r="E172" s="31">
        <f t="shared" si="5"/>
        <v>0</v>
      </c>
      <c r="F172" s="31" t="s">
        <v>321</v>
      </c>
      <c r="G172" s="32" t="s">
        <v>321</v>
      </c>
      <c r="H172" s="32" t="s">
        <v>329</v>
      </c>
    </row>
    <row r="173" spans="1:8" s="14" customFormat="1">
      <c r="A173" s="17">
        <f t="shared" si="6"/>
        <v>7</v>
      </c>
      <c r="B173" s="15" t="s">
        <v>455</v>
      </c>
      <c r="C173" s="16">
        <v>6</v>
      </c>
      <c r="D173" s="22"/>
      <c r="E173" s="31">
        <f t="shared" si="5"/>
        <v>0</v>
      </c>
      <c r="F173" s="31" t="s">
        <v>321</v>
      </c>
      <c r="G173" s="32" t="s">
        <v>321</v>
      </c>
      <c r="H173" s="32" t="s">
        <v>329</v>
      </c>
    </row>
    <row r="174" spans="1:8" s="14" customFormat="1">
      <c r="A174" s="17">
        <f t="shared" si="6"/>
        <v>8</v>
      </c>
      <c r="B174" s="15" t="s">
        <v>454</v>
      </c>
      <c r="C174" s="16">
        <v>54</v>
      </c>
      <c r="D174" s="22"/>
      <c r="E174" s="31">
        <f t="shared" si="5"/>
        <v>0</v>
      </c>
      <c r="F174" s="31" t="s">
        <v>321</v>
      </c>
      <c r="G174" s="32" t="s">
        <v>321</v>
      </c>
      <c r="H174" s="32" t="s">
        <v>329</v>
      </c>
    </row>
    <row r="175" spans="1:8" s="14" customFormat="1">
      <c r="A175" s="17">
        <f t="shared" si="6"/>
        <v>9</v>
      </c>
      <c r="B175" s="15" t="s">
        <v>127</v>
      </c>
      <c r="C175" s="16">
        <v>54</v>
      </c>
      <c r="D175" s="22"/>
      <c r="E175" s="31">
        <f t="shared" si="5"/>
        <v>0</v>
      </c>
      <c r="F175" s="31" t="s">
        <v>321</v>
      </c>
      <c r="G175" s="32" t="s">
        <v>321</v>
      </c>
      <c r="H175" s="32" t="s">
        <v>329</v>
      </c>
    </row>
    <row r="176" spans="1:8" s="14" customFormat="1">
      <c r="A176" s="17">
        <f t="shared" si="6"/>
        <v>10</v>
      </c>
      <c r="B176" s="15" t="s">
        <v>100</v>
      </c>
      <c r="C176" s="16">
        <v>252</v>
      </c>
      <c r="D176" s="22"/>
      <c r="E176" s="31">
        <f t="shared" si="5"/>
        <v>0</v>
      </c>
      <c r="F176" s="31" t="s">
        <v>321</v>
      </c>
      <c r="G176" s="32" t="s">
        <v>321</v>
      </c>
      <c r="H176" s="32" t="s">
        <v>329</v>
      </c>
    </row>
    <row r="177" spans="1:8" s="14" customFormat="1">
      <c r="A177" s="17">
        <f t="shared" si="6"/>
        <v>11</v>
      </c>
      <c r="B177" s="15" t="s">
        <v>98</v>
      </c>
      <c r="C177" s="16">
        <v>254</v>
      </c>
      <c r="D177" s="22"/>
      <c r="E177" s="31">
        <f t="shared" si="5"/>
        <v>0</v>
      </c>
      <c r="F177" s="31" t="s">
        <v>321</v>
      </c>
      <c r="G177" s="32" t="s">
        <v>321</v>
      </c>
      <c r="H177" s="32" t="s">
        <v>329</v>
      </c>
    </row>
    <row r="178" spans="1:8" s="14" customFormat="1">
      <c r="A178" s="17">
        <f t="shared" si="6"/>
        <v>12</v>
      </c>
      <c r="B178" s="15" t="s">
        <v>195</v>
      </c>
      <c r="C178" s="16">
        <v>22</v>
      </c>
      <c r="D178" s="22"/>
      <c r="E178" s="31">
        <f t="shared" si="5"/>
        <v>0</v>
      </c>
      <c r="F178" s="31" t="s">
        <v>321</v>
      </c>
      <c r="G178" s="32" t="s">
        <v>321</v>
      </c>
      <c r="H178" s="32" t="s">
        <v>329</v>
      </c>
    </row>
    <row r="179" spans="1:8" s="14" customFormat="1">
      <c r="A179" s="17">
        <v>13</v>
      </c>
      <c r="B179" s="15" t="s">
        <v>300</v>
      </c>
      <c r="C179" s="16">
        <v>1</v>
      </c>
      <c r="D179" s="22"/>
      <c r="E179" s="31">
        <f t="shared" si="5"/>
        <v>0</v>
      </c>
      <c r="F179" s="31" t="s">
        <v>321</v>
      </c>
      <c r="G179" s="32" t="s">
        <v>321</v>
      </c>
      <c r="H179" s="32" t="s">
        <v>329</v>
      </c>
    </row>
    <row r="180" spans="1:8" s="14" customFormat="1">
      <c r="A180" s="17">
        <v>14</v>
      </c>
      <c r="B180" s="15" t="s">
        <v>344</v>
      </c>
      <c r="C180" s="16">
        <v>1</v>
      </c>
      <c r="D180" s="22"/>
      <c r="E180" s="31">
        <f t="shared" si="5"/>
        <v>0</v>
      </c>
      <c r="F180" s="31" t="s">
        <v>321</v>
      </c>
      <c r="G180" s="32" t="s">
        <v>321</v>
      </c>
      <c r="H180" s="32" t="s">
        <v>329</v>
      </c>
    </row>
    <row r="181" spans="1:8" s="14" customFormat="1">
      <c r="A181" s="17">
        <v>15</v>
      </c>
      <c r="B181" s="15" t="s">
        <v>34</v>
      </c>
      <c r="C181" s="16">
        <v>24</v>
      </c>
      <c r="D181" s="22"/>
      <c r="E181" s="31">
        <f t="shared" si="5"/>
        <v>0</v>
      </c>
      <c r="F181" s="31" t="s">
        <v>321</v>
      </c>
      <c r="G181" s="32" t="s">
        <v>321</v>
      </c>
      <c r="H181" s="32" t="s">
        <v>329</v>
      </c>
    </row>
    <row r="182" spans="1:8" s="14" customFormat="1">
      <c r="A182" s="17">
        <v>16</v>
      </c>
      <c r="B182" s="15" t="s">
        <v>457</v>
      </c>
      <c r="C182" s="16">
        <v>13</v>
      </c>
      <c r="D182" s="22"/>
      <c r="E182" s="31">
        <f t="shared" si="5"/>
        <v>0</v>
      </c>
      <c r="F182" s="31" t="s">
        <v>321</v>
      </c>
      <c r="G182" s="32" t="s">
        <v>321</v>
      </c>
      <c r="H182" s="32" t="s">
        <v>329</v>
      </c>
    </row>
    <row r="183" spans="1:8" s="14" customFormat="1">
      <c r="A183" s="17">
        <v>17</v>
      </c>
      <c r="B183" s="15" t="s">
        <v>433</v>
      </c>
      <c r="C183" s="16">
        <v>6</v>
      </c>
      <c r="D183" s="22"/>
      <c r="E183" s="31">
        <f t="shared" si="5"/>
        <v>0</v>
      </c>
      <c r="F183" s="31" t="s">
        <v>321</v>
      </c>
      <c r="G183" s="32" t="s">
        <v>321</v>
      </c>
      <c r="H183" s="32" t="s">
        <v>329</v>
      </c>
    </row>
    <row r="184" spans="1:8" s="14" customFormat="1">
      <c r="A184" s="53" t="s">
        <v>342</v>
      </c>
      <c r="B184" s="42" t="s">
        <v>309</v>
      </c>
      <c r="C184" s="43"/>
      <c r="D184" s="44"/>
      <c r="E184" s="44"/>
      <c r="F184" s="45"/>
      <c r="G184" s="46"/>
      <c r="H184" s="46"/>
    </row>
    <row r="185" spans="1:8" s="14" customFormat="1">
      <c r="A185" s="17">
        <v>1</v>
      </c>
      <c r="B185" s="15" t="s">
        <v>394</v>
      </c>
      <c r="C185" s="16">
        <v>592</v>
      </c>
      <c r="D185" s="22"/>
      <c r="E185" s="31">
        <f t="shared" si="5"/>
        <v>0</v>
      </c>
      <c r="F185" s="31" t="s">
        <v>323</v>
      </c>
      <c r="G185" s="32"/>
      <c r="H185" s="32" t="s">
        <v>330</v>
      </c>
    </row>
    <row r="186" spans="1:8" s="14" customFormat="1">
      <c r="A186" s="17">
        <f t="shared" si="6"/>
        <v>2</v>
      </c>
      <c r="B186" s="15" t="s">
        <v>173</v>
      </c>
      <c r="C186" s="16">
        <v>114</v>
      </c>
      <c r="D186" s="22"/>
      <c r="E186" s="31">
        <f t="shared" si="5"/>
        <v>0</v>
      </c>
      <c r="F186" s="31" t="s">
        <v>323</v>
      </c>
      <c r="G186" s="32"/>
      <c r="H186" s="32" t="s">
        <v>340</v>
      </c>
    </row>
    <row r="187" spans="1:8" s="14" customFormat="1">
      <c r="A187" s="17">
        <f t="shared" si="6"/>
        <v>3</v>
      </c>
      <c r="B187" s="15" t="s">
        <v>72</v>
      </c>
      <c r="C187" s="16">
        <v>2</v>
      </c>
      <c r="D187" s="22"/>
      <c r="E187" s="31">
        <f t="shared" si="5"/>
        <v>0</v>
      </c>
      <c r="F187" s="31" t="s">
        <v>321</v>
      </c>
      <c r="G187" s="32" t="s">
        <v>321</v>
      </c>
      <c r="H187" s="32" t="s">
        <v>331</v>
      </c>
    </row>
    <row r="188" spans="1:8" s="14" customFormat="1">
      <c r="A188" s="17">
        <f t="shared" si="6"/>
        <v>4</v>
      </c>
      <c r="B188" s="15" t="s">
        <v>449</v>
      </c>
      <c r="C188" s="16">
        <v>448</v>
      </c>
      <c r="D188" s="22"/>
      <c r="E188" s="31">
        <f t="shared" si="5"/>
        <v>0</v>
      </c>
      <c r="F188" s="31" t="s">
        <v>323</v>
      </c>
      <c r="G188" s="32"/>
      <c r="H188" s="32" t="s">
        <v>330</v>
      </c>
    </row>
    <row r="189" spans="1:8" s="14" customFormat="1">
      <c r="A189" s="17">
        <f t="shared" si="6"/>
        <v>5</v>
      </c>
      <c r="B189" s="15" t="s">
        <v>393</v>
      </c>
      <c r="C189" s="16">
        <v>412</v>
      </c>
      <c r="D189" s="22"/>
      <c r="E189" s="31">
        <f t="shared" si="5"/>
        <v>0</v>
      </c>
      <c r="F189" s="31" t="s">
        <v>323</v>
      </c>
      <c r="G189" s="32"/>
      <c r="H189" s="32" t="s">
        <v>330</v>
      </c>
    </row>
    <row r="190" spans="1:8" s="14" customFormat="1">
      <c r="A190" s="17">
        <f t="shared" si="6"/>
        <v>6</v>
      </c>
      <c r="B190" s="15" t="s">
        <v>151</v>
      </c>
      <c r="C190" s="16">
        <v>214</v>
      </c>
      <c r="D190" s="22"/>
      <c r="E190" s="31">
        <f t="shared" si="5"/>
        <v>0</v>
      </c>
      <c r="F190" s="31" t="s">
        <v>323</v>
      </c>
      <c r="G190" s="32"/>
      <c r="H190" s="32" t="s">
        <v>330</v>
      </c>
    </row>
    <row r="191" spans="1:8" s="14" customFormat="1">
      <c r="A191" s="17">
        <f t="shared" si="6"/>
        <v>7</v>
      </c>
      <c r="B191" s="15" t="s">
        <v>149</v>
      </c>
      <c r="C191" s="16">
        <v>38</v>
      </c>
      <c r="D191" s="22"/>
      <c r="E191" s="31">
        <f t="shared" si="5"/>
        <v>0</v>
      </c>
      <c r="F191" s="31" t="s">
        <v>323</v>
      </c>
      <c r="G191" s="32"/>
      <c r="H191" s="32" t="s">
        <v>330</v>
      </c>
    </row>
    <row r="192" spans="1:8" s="14" customFormat="1">
      <c r="A192" s="17">
        <v>8</v>
      </c>
      <c r="B192" s="15" t="s">
        <v>147</v>
      </c>
      <c r="C192" s="16">
        <v>114</v>
      </c>
      <c r="D192" s="22"/>
      <c r="E192" s="31">
        <f t="shared" si="5"/>
        <v>0</v>
      </c>
      <c r="F192" s="31" t="s">
        <v>321</v>
      </c>
      <c r="G192" s="32" t="s">
        <v>321</v>
      </c>
      <c r="H192" s="32" t="s">
        <v>331</v>
      </c>
    </row>
    <row r="193" spans="1:8" s="14" customFormat="1">
      <c r="A193" s="17">
        <v>9</v>
      </c>
      <c r="B193" s="15" t="s">
        <v>145</v>
      </c>
      <c r="C193" s="16">
        <v>152</v>
      </c>
      <c r="D193" s="22"/>
      <c r="E193" s="31">
        <f t="shared" si="5"/>
        <v>0</v>
      </c>
      <c r="F193" s="31" t="s">
        <v>323</v>
      </c>
      <c r="G193" s="32"/>
      <c r="H193" s="32" t="s">
        <v>324</v>
      </c>
    </row>
    <row r="194" spans="1:8">
      <c r="C194" s="20">
        <f>SUM(C6:C193)</f>
        <v>150152</v>
      </c>
      <c r="D194" s="23" t="s">
        <v>313</v>
      </c>
      <c r="E194" s="31">
        <f>SUM(E5:E193)</f>
        <v>0</v>
      </c>
    </row>
    <row r="198" spans="1:8" ht="33.75" customHeight="1"/>
    <row r="199" spans="1:8">
      <c r="D199" s="58"/>
      <c r="E199" s="59"/>
      <c r="F199" s="60"/>
      <c r="G199" s="61"/>
    </row>
    <row r="201" spans="1:8">
      <c r="E201" s="24" t="s">
        <v>343</v>
      </c>
    </row>
  </sheetData>
  <sortState ref="A50:B82">
    <sortCondition ref="B82"/>
  </sortState>
  <mergeCells count="3">
    <mergeCell ref="B3:H3"/>
    <mergeCell ref="C1:F1"/>
    <mergeCell ref="C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Nazwy</vt:lpstr>
      <vt:lpstr>Zestawienie badań lab.</vt:lpstr>
      <vt:lpstr>Nazwy!Obszar_wydruku</vt:lpstr>
      <vt:lpstr>Nazwy!Tytuły_wydruku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analityk</dc:creator>
  <cp:lastModifiedBy>Admin</cp:lastModifiedBy>
  <cp:lastPrinted>2019-03-22T11:01:21Z</cp:lastPrinted>
  <dcterms:created xsi:type="dcterms:W3CDTF">2012-08-13T08:48:27Z</dcterms:created>
  <dcterms:modified xsi:type="dcterms:W3CDTF">2019-03-25T13:04:43Z</dcterms:modified>
</cp:coreProperties>
</file>