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Pojemniki i inne" sheetId="1" r:id="rId1"/>
    <sheet name="Arkusz1" sheetId="2" state="hidden" r:id="rId2"/>
  </sheets>
  <definedNames/>
  <calcPr fullCalcOnLoad="1"/>
</workbook>
</file>

<file path=xl/sharedStrings.xml><?xml version="1.0" encoding="utf-8"?>
<sst xmlns="http://schemas.openxmlformats.org/spreadsheetml/2006/main" count="335" uniqueCount="173">
  <si>
    <t>FORMULARZ CENOWY</t>
  </si>
  <si>
    <t>Lp.</t>
  </si>
  <si>
    <t>Przedmiot Zamówienia</t>
  </si>
  <si>
    <t>ilość</t>
  </si>
  <si>
    <t>cena jedn netto</t>
  </si>
  <si>
    <t>vat %</t>
  </si>
  <si>
    <t>wartość netto</t>
  </si>
  <si>
    <t>wartość brutto</t>
  </si>
  <si>
    <t>producent</t>
  </si>
  <si>
    <t>nr katalogowy (o ile występuje)</t>
  </si>
  <si>
    <t>7=3*5</t>
  </si>
  <si>
    <t>8=7+VAT</t>
  </si>
  <si>
    <t>szt.</t>
  </si>
  <si>
    <t>op.</t>
  </si>
  <si>
    <t xml:space="preserve"> </t>
  </si>
  <si>
    <t>………………………………………………………………………………………</t>
  </si>
  <si>
    <t>podpisy osoby/osób wskazanych w dokumencie</t>
  </si>
  <si>
    <t>uprawnionej/uprawnionych w obrocie prawnym do</t>
  </si>
  <si>
    <t>reprezentowania Wykonawcy i składania oświadczeń woli w jego imieniu</t>
  </si>
  <si>
    <t>op</t>
  </si>
  <si>
    <t>Jedn.</t>
  </si>
  <si>
    <t>rolka</t>
  </si>
  <si>
    <t>vat</t>
  </si>
  <si>
    <t>zest</t>
  </si>
  <si>
    <r>
      <rPr>
        <sz val="11"/>
        <color indexed="8"/>
        <rFont val="Arial Narrow"/>
        <family val="2"/>
      </rPr>
      <t>Zestaw do płukania żołądka dla dorosłych</t>
    </r>
    <r>
      <rPr>
        <b/>
        <sz val="11"/>
        <color indexed="8"/>
        <rFont val="Arial Narrow"/>
        <family val="2"/>
      </rPr>
      <t xml:space="preserve"> Nr 34</t>
    </r>
  </si>
  <si>
    <r>
      <rPr>
        <sz val="11"/>
        <color indexed="8"/>
        <rFont val="Arial Narrow"/>
        <family val="2"/>
      </rPr>
      <t>Zestaw do płukania żołądka dla dorosłych</t>
    </r>
    <r>
      <rPr>
        <b/>
        <sz val="11"/>
        <color indexed="8"/>
        <rFont val="Arial Narrow"/>
        <family val="2"/>
      </rPr>
      <t xml:space="preserve"> Nr 24</t>
    </r>
  </si>
  <si>
    <t>Szpatułki drewniane op=100szt</t>
  </si>
  <si>
    <t>Folia izotermiczna (srebrno-złota)</t>
  </si>
  <si>
    <t>Staza uciskowa automatyczna</t>
  </si>
  <si>
    <t>Staza bezlateksowa wykonana z  rozciągliwego paska gumy syntetycznej ,na opakowaniu napisy w języku polskim  1 rolka -25 szt (możliwość zaoferowania innych wielkości z przeliczeniem ilości)</t>
  </si>
  <si>
    <t>rolek</t>
  </si>
  <si>
    <r>
      <rPr>
        <sz val="11"/>
        <color indexed="8"/>
        <rFont val="Arial Narrow"/>
        <family val="2"/>
      </rPr>
      <t xml:space="preserve">Pojemnik na kał z łopatką </t>
    </r>
    <r>
      <rPr>
        <b/>
        <sz val="11"/>
        <color indexed="8"/>
        <rFont val="Arial Narrow"/>
        <family val="2"/>
      </rPr>
      <t>jałowy</t>
    </r>
  </si>
  <si>
    <t>Miska nerkowata plastikowa 20cm</t>
  </si>
  <si>
    <t>Miska nerkowata plastikowa 28cm</t>
  </si>
  <si>
    <t>Miska nerkowata jednorazowa Tekturowa</t>
  </si>
  <si>
    <t>Kaczka męska jednorazowa  Tekturowa</t>
  </si>
  <si>
    <t>Kaczka męska  plastikowa</t>
  </si>
  <si>
    <t>Worek na zwłoki (beż lub biały)</t>
  </si>
  <si>
    <t>Podkład w rolce 100% celulozy bielonej 60cmx80 m</t>
  </si>
  <si>
    <t>Podkład w rolce 100% celulozy bielonej  50cmx80 m</t>
  </si>
  <si>
    <t>Wieszak do worków na mocz</t>
  </si>
  <si>
    <t>Termometr lekarski cieczowy</t>
  </si>
  <si>
    <t>Termometr do pomiaru temperatury na czole bezdotykowy</t>
  </si>
  <si>
    <t>Termometr lekarski elektroniczny</t>
  </si>
  <si>
    <t>Żel do USG 0,5L</t>
  </si>
  <si>
    <t>Elektrody jednorazowe samoprzylepne pediatryczne do EKG x25 szt. żel stały</t>
  </si>
  <si>
    <r>
      <rPr>
        <sz val="11"/>
        <color indexed="8"/>
        <rFont val="Arial Narrow"/>
        <family val="2"/>
      </rPr>
      <t>Elektrody do EKG</t>
    </r>
    <r>
      <rPr>
        <b/>
        <sz val="11"/>
        <color indexed="8"/>
        <rFont val="Arial Narrow"/>
        <family val="2"/>
      </rPr>
      <t xml:space="preserve"> dla dorosłych</t>
    </r>
    <r>
      <rPr>
        <sz val="11"/>
        <color indexed="8"/>
        <rFont val="Arial Narrow"/>
        <family val="2"/>
      </rPr>
      <t xml:space="preserve"> jednorazowe samoprzylepne, podkład z pianki, żel stały pakowane po  50 szt.</t>
    </r>
  </si>
  <si>
    <t>Pojemniki Histopatologiczne 500 ML</t>
  </si>
  <si>
    <t>Pojemniki Histopatologiczne 1000 ML</t>
  </si>
  <si>
    <t>Pojemniki Histopatologiczne 3000 ML</t>
  </si>
  <si>
    <t>Pojemniki Histopatologiczne 150 ML</t>
  </si>
  <si>
    <t>Pojemniki Histopatologiczne 250 ML</t>
  </si>
  <si>
    <t>Pojemniki Histopatologiczne 30 ML</t>
  </si>
  <si>
    <t>Pojemnik do dobowej zbiórki moczu 3 L</t>
  </si>
  <si>
    <t>Worek do lewatywy z elastyczną końcówką</t>
  </si>
  <si>
    <t>Basen plastikowy z pokrywką</t>
  </si>
  <si>
    <t>Podkład gumowy  140X90</t>
  </si>
  <si>
    <t>Kanka doodbytnicza CH16 x 200mm</t>
  </si>
  <si>
    <t>Kanka doodbytnicza CH10 x300mm</t>
  </si>
  <si>
    <t>Kanka doodbytnicza CH30 x300mm</t>
  </si>
  <si>
    <t>Kanka doodbytnicza CH12x200mm</t>
  </si>
  <si>
    <t>Pęseta sterylna</t>
  </si>
  <si>
    <r>
      <rPr>
        <sz val="11"/>
        <color indexed="8"/>
        <rFont val="Arial Narrow"/>
        <family val="2"/>
      </rPr>
      <t>Maska do podawania tlenu przez nos dla dorosłych</t>
    </r>
    <r>
      <rPr>
        <b/>
        <sz val="11"/>
        <color indexed="8"/>
        <rFont val="Arial Narrow"/>
        <family val="2"/>
      </rPr>
      <t xml:space="preserve"> z nebulizatorem</t>
    </r>
    <r>
      <rPr>
        <sz val="11"/>
        <color indexed="8"/>
        <rFont val="Arial Narrow"/>
        <family val="2"/>
      </rPr>
      <t xml:space="preserve"> </t>
    </r>
    <r>
      <rPr>
        <b/>
        <sz val="11"/>
        <color indexed="8"/>
        <rFont val="Arial Narrow"/>
        <family val="2"/>
      </rPr>
      <t xml:space="preserve"> </t>
    </r>
    <r>
      <rPr>
        <b/>
        <i/>
        <sz val="11"/>
        <color indexed="8"/>
        <rFont val="Arial Narrow"/>
        <family val="2"/>
      </rPr>
      <t xml:space="preserve"> </t>
    </r>
    <r>
      <rPr>
        <b/>
        <sz val="11"/>
        <color indexed="8"/>
        <rFont val="Arial Narrow"/>
        <family val="2"/>
      </rPr>
      <t>L</t>
    </r>
    <r>
      <rPr>
        <b/>
        <i/>
        <sz val="11"/>
        <color indexed="8"/>
        <rFont val="Arial Narrow"/>
        <family val="2"/>
      </rPr>
      <t xml:space="preserve"> </t>
    </r>
    <r>
      <rPr>
        <sz val="11"/>
        <color indexed="8"/>
        <rFont val="Arial Narrow"/>
        <family val="2"/>
      </rPr>
      <t>-</t>
    </r>
    <r>
      <rPr>
        <b/>
        <sz val="11"/>
        <color indexed="8"/>
        <rFont val="Arial Narrow"/>
        <family val="2"/>
      </rPr>
      <t xml:space="preserve"> XL</t>
    </r>
  </si>
  <si>
    <r>
      <rPr>
        <sz val="11"/>
        <color indexed="8"/>
        <rFont val="Arial Narrow"/>
        <family val="2"/>
      </rPr>
      <t xml:space="preserve">Maska do podawania tlenu przez nos dla dzieci </t>
    </r>
    <r>
      <rPr>
        <b/>
        <sz val="11"/>
        <color indexed="8"/>
        <rFont val="Arial Narrow"/>
        <family val="2"/>
      </rPr>
      <t>z nebulizatorem</t>
    </r>
  </si>
  <si>
    <r>
      <rPr>
        <sz val="11"/>
        <color indexed="8"/>
        <rFont val="Arial Narrow"/>
        <family val="2"/>
      </rPr>
      <t xml:space="preserve">Maska do podawania tlenu przez nos dla dorosłych  L- </t>
    </r>
    <r>
      <rPr>
        <b/>
        <sz val="11"/>
        <color indexed="8"/>
        <rFont val="Arial Narrow"/>
        <family val="2"/>
      </rPr>
      <t>XL</t>
    </r>
  </si>
  <si>
    <t>Maska do podawania tlenu przez nos dla dorosłych z workiem</t>
  </si>
  <si>
    <t>Maska do podawania tlenu przez nos dla dzieci</t>
  </si>
  <si>
    <t>Stabilizator do mocowania rurek intubacyjnych</t>
  </si>
  <si>
    <t>Worek na wymiociny</t>
  </si>
  <si>
    <r>
      <rPr>
        <sz val="11"/>
        <color indexed="8"/>
        <rFont val="Arial Narrow"/>
        <family val="2"/>
      </rPr>
      <t xml:space="preserve">Woreczki do pobierania moczu dla dzieci </t>
    </r>
    <r>
      <rPr>
        <b/>
        <sz val="11"/>
        <color indexed="8"/>
        <rFont val="Arial Narrow"/>
        <family val="2"/>
      </rPr>
      <t>chłopcy</t>
    </r>
    <r>
      <rPr>
        <sz val="11"/>
        <color indexed="8"/>
        <rFont val="Arial Narrow"/>
        <family val="2"/>
      </rPr>
      <t xml:space="preserve"> przyklejany do ciała za pomocą plastra akrylowego na podłożu z włókniny, szczelnie przylegający do ciała, opakowanie folia-papier, pojemność 150ml</t>
    </r>
  </si>
  <si>
    <r>
      <rPr>
        <sz val="11"/>
        <color indexed="8"/>
        <rFont val="Arial Narrow"/>
        <family val="2"/>
      </rPr>
      <t xml:space="preserve">Woreczki do pobierania moczu dla dzieci </t>
    </r>
    <r>
      <rPr>
        <b/>
        <sz val="11"/>
        <color indexed="8"/>
        <rFont val="Arial Narrow"/>
        <family val="2"/>
      </rPr>
      <t>dziewczynki</t>
    </r>
    <r>
      <rPr>
        <sz val="11"/>
        <color indexed="8"/>
        <rFont val="Arial Narrow"/>
        <family val="2"/>
      </rPr>
      <t>, przyklejany do ciała za pomocą plastra akrylowego na podłożu z włókniny, szczelnie przylegający do ciała, opakowanie folia-papier, pojemność 150ml</t>
    </r>
  </si>
  <si>
    <t>Bezigłowy port do iniekcji z potrójnym przedłużaczem (152ml/ml)</t>
  </si>
  <si>
    <t>Bezigłowy port do iniekcji z potrójnym przedłużaczem (76ml/ml)</t>
  </si>
  <si>
    <t>Szczoteczka cytologiczna Special x 100 szt</t>
  </si>
  <si>
    <t>Szczoteczka cytologiczna Standard x 100 szt</t>
  </si>
  <si>
    <t>…………………………………………….. Dnia</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</si>
  <si>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</si>
  <si>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</si>
  <si>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</si>
  <si>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</si>
  <si>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</si>
  <si>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</si>
  <si>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</si>
  <si>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</si>
  <si>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</si>
  <si>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</si>
  <si>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</si>
  <si>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</si>
  <si>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</si>
  <si>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</si>
  <si>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</si>
  <si>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</si>
  <si>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</si>
  <si>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</si>
  <si>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</si>
  <si>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</si>
  <si>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</si>
  <si>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</si>
  <si>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</si>
  <si>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</si>
  <si>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</si>
  <si>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</si>
  <si>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</si>
  <si>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</si>
  <si>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</si>
  <si>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</si>
  <si>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</si>
  <si>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</si>
  <si>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</si>
  <si>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</si>
  <si>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</si>
  <si>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</si>
  <si>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</si>
  <si>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</si>
  <si>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</si>
  <si>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</si>
  <si>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</si>
  <si>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</si>
  <si>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</si>
  <si>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</si>
  <si>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</si>
  <si>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</si>
  <si>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</si>
  <si>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</si>
  <si>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</si>
  <si>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</si>
  <si>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</si>
  <si>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</si>
  <si>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</si>
  <si>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</si>
  <si>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</si>
  <si>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</si>
  <si>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</si>
  <si>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13 do SIWZ</t>
  </si>
  <si>
    <t>PAKIET 8 – Pojemniki i inne</t>
  </si>
  <si>
    <t>FORMULARZ ASORTYMENTOWO-CENOWY</t>
  </si>
  <si>
    <r>
      <t xml:space="preserve">Filtr elektrostatyczny jałowy </t>
    </r>
    <r>
      <rPr>
        <b/>
        <u val="single"/>
        <sz val="11"/>
        <color indexed="8"/>
        <rFont val="Arial Narrow"/>
        <family val="2"/>
      </rPr>
      <t>dla dorosłych</t>
    </r>
    <r>
      <rPr>
        <sz val="11"/>
        <color indexed="8"/>
        <rFont val="Arial Narrow"/>
        <family val="2"/>
      </rPr>
      <t xml:space="preserve"> oddechowy wirusowo – bakteriobójczy z wkładem hydrofobowy połączony z  wymiennikiem ciepła i wilgoci. Port do kapnografi zamknięty zatyczką która połączona jest na stałe z filtrem. Obudowa przezroczysta.</t>
    </r>
  </si>
  <si>
    <r>
      <t>Filtr oddechowy  z wymiennikiem ciepła i wilgoci bez lateksu sterylny z filtrem hydrofobowym</t>
    </r>
    <r>
      <rPr>
        <b/>
        <u val="single"/>
        <sz val="11"/>
        <color indexed="8"/>
        <rFont val="Arial Narrow"/>
        <family val="2"/>
      </rPr>
      <t xml:space="preserve"> dla dzieci </t>
    </r>
    <r>
      <rPr>
        <sz val="11"/>
        <color indexed="8"/>
        <rFont val="Arial Narrow"/>
        <family val="2"/>
      </rPr>
      <t>o</t>
    </r>
    <r>
      <rPr>
        <b/>
        <sz val="11"/>
        <color indexed="8"/>
        <rFont val="Arial Narrow"/>
        <family val="2"/>
      </rPr>
      <t xml:space="preserve"> </t>
    </r>
    <r>
      <rPr>
        <sz val="11"/>
        <color indexed="8"/>
        <rFont val="Arial Narrow"/>
        <family val="2"/>
      </rPr>
      <t>wadze</t>
    </r>
    <r>
      <rPr>
        <b/>
        <sz val="11"/>
        <color indexed="8"/>
        <rFont val="Arial Narrow"/>
        <family val="2"/>
      </rPr>
      <t xml:space="preserve"> </t>
    </r>
    <r>
      <rPr>
        <sz val="11"/>
        <color indexed="8"/>
        <rFont val="Arial Narrow"/>
        <family val="2"/>
      </rPr>
      <t>od 3 do 20 kg lub o zakresie objętości oddechowej 50-250ml. Łącznik prosty umożliwiający proste nie zakrzywione połączenie z układem oddechowym, wyposażony w port luer-lock do pomiaru kapnometrii. Obudowa filtra transparentna umożliwiająca wizualną ocenę wnętrza.</t>
    </r>
  </si>
  <si>
    <t>Przyrząd do precyzyjnej podaży płynów sterylny z regulatorem z możliwością dokładnego ustalenia prędkośći przepływu,antybakteryjny filtr powietrza,dren dł.150cm, zakończony końcówką luer-lock, skala a postaci koła od 0 do 250, komora kroplowa dwuczęściowa górna twarda, dolna miękka oddzielone między sobą opaską</t>
  </si>
  <si>
    <t>Regulator do precyzyjnej podaży płynów   sterylny, dokładne ustawienie przepływu w zakresie 5-250ml/godz możliwość całkowitego zamknięcia lub otwarcia przepływu, podwójna skala 10%oraz 40%, możliwość podłączenia do standardowego przyrządu, uniwersalne przezroczyste zakończenie drenu luer-lock, bezpieczny zacisk rolkowy</t>
  </si>
  <si>
    <r>
      <t>Zestaw Robinsona</t>
    </r>
    <r>
      <rPr>
        <sz val="11"/>
        <color indexed="8"/>
        <rFont val="Arial Narrow"/>
        <family val="2"/>
      </rPr>
      <t xml:space="preserve"> – zestaw do pasywnego  drenażu ran operacyjnych. Skład zestawu:      worek 500ml, silikonowy dren otrzewny 100cm, worek zbiorczy wykonany z mocnej folii PCV z zastawką antyrefleksyjną oraz zaworem spustowym. Worek skalowany co 50ml z miejscem na opis danych pacjenta, tylna sciana worka biała, worek posiada własny system zawieszania, dren dł.100cm 100% silikonu, z 6 atraumatycznymi otworami drenującymi, pasek RTG na całej dł. drenu. Sterylnie pakowany.   </t>
    </r>
  </si>
  <si>
    <r>
      <t>Zestaw do niskociśnieniowego drenażu ran pooperacyjnych</t>
    </r>
    <r>
      <rPr>
        <sz val="11"/>
        <color indexed="8"/>
        <rFont val="Arial Narrow"/>
        <family val="2"/>
      </rPr>
      <t>. Skład zestawu: plastikowy pojemnik ssący typu płaski mieszek 250ml , zastawka antyrefluksyjna, zawór bezpieczeństwa typu „save” umożliwiającą ponowne wytworzenie podciśnienia. Dren łączący o długości 125 cm z uniwersalną końcówką do drenów o rozmiarach od CH 6 do CH 18. Możliwość odłączenia od pojemnika ssącego. Skala co 40ml, dodatkowe podwieszenia. Sterylnie pakowana.</t>
    </r>
  </si>
  <si>
    <r>
      <t xml:space="preserve">Zestaw do niskociśnieniowego drenażu drobnych ran pooperacyjnych </t>
    </r>
    <r>
      <rPr>
        <sz val="11"/>
        <color indexed="8"/>
        <rFont val="Arial Narrow"/>
        <family val="2"/>
      </rPr>
      <t>.                     Skład zestawu: plastikowy pojemnik ssący mieszek 25ml, kolorowy łącznik w postaci korka,dren Redona CH6-do CH10 o dł. 50cm, krzyżowej perforacji d.15cm z czytnikiem, pasek RTG, stalowyTrokar zgięty dla rozmiarów od CH6 do CH 8, prosty dla CH10. Dren i trokar w komplecie.</t>
    </r>
  </si>
  <si>
    <t>Zgłębnik Sengstakena sonda 100% silikonu 4- światłowa wyposażona w prowadnicę. Balon przełykowy z mankietem niskociśnieniowym ,ciśnienie wewnętrzne nie przekracza 40mm Hg przy średnicy zewnętrznej 32 mm. Długość balonu 140mm. Balon żołądkowy o długości 60 mm sonda wyposażona w gąbkową podkładkę, oraz zaciski na drenach umożliwiające otwieranie i zamykanie linii do manometru . Znaczniki głębokości na 25, 30, 35, 40, 45, 50cm od początku balonu przełykowego. Długość zgłębnika 850mm. Rozmiary F16, 18, 20.</t>
  </si>
  <si>
    <t>Butelka do długotrwałego odsysania ran jałowa 200ml.</t>
  </si>
  <si>
    <t>Łącznik podwójnie obrotowy, martwa przestrzeń karbowany dł. 15cm, 22M/15F z dodatkowym otworem,  jałowy.</t>
  </si>
  <si>
    <t>Kieliszki na leki - 100 szt w opakowaniu. Dopuszczalna inna liczba w opakowaniu z odpowiednim przeliczeniem ilości.</t>
  </si>
  <si>
    <t>Zestaw do punkcji opłucnej 3-igłowy – worek 2000ml z zastawką przeciwzwrotną i zaworem spustowym skalowany co 100ml, strzykawka 60ml z łącznikiem luer-lock; trio igieł 55mm (14G,16G,19G); trio igieł 80mm (14G,16G,19G)                   Szczelny kranik trójdrożny na drenie odprowadzającym. Dreny łączące pomiędzy workiem a kranikiem trójdrożnym  o długości 4,8x6,8-85 cm oraz pomiędzy kranikiem a igłą 4,8x6,8-40cm dł.</t>
  </si>
  <si>
    <t>Szkiełko podstawowe 76x26x50szt. końcówka 1cm zmatowiona dwustronnie</t>
  </si>
  <si>
    <t>Pojemnik na mocz jałowy 60-100 ml z zakrętką</t>
  </si>
  <si>
    <t>Podkład ochronny bibułowo-foliowany, szerokość 33 cm.</t>
  </si>
  <si>
    <t>Żel do EKG 250 ML</t>
  </si>
  <si>
    <r>
      <t xml:space="preserve">Elektrody do EKG </t>
    </r>
    <r>
      <rPr>
        <b/>
        <sz val="11"/>
        <color indexed="8"/>
        <rFont val="Arial Narrow"/>
        <family val="2"/>
      </rPr>
      <t xml:space="preserve">HOLTER </t>
    </r>
    <r>
      <rPr>
        <sz val="11"/>
        <color indexed="8"/>
        <rFont val="Arial Narrow"/>
        <family val="2"/>
      </rPr>
      <t>jednorazowe samoprzylepne, podkład z pianki, żel stały, z  języczkiem do mocowania kabla, pakowane po 50 szt.</t>
    </r>
  </si>
  <si>
    <t>Basen jednorazowy - tekturowy</t>
  </si>
  <si>
    <t>Worki do moczu 2 L z odpływem dolnym odpływ spustowy z zabezpieczoną końcówką mającą kontakt z cewnikiem moczowym, zastawka antyfefluksyjna długość drenu min 90- 100cm. Możliwość zawieszenia.</t>
  </si>
  <si>
    <t>Ostrza wymienne ze stali węglowej Nr 24   nazwa producenta i nr ostrza wygrawerowane bezpośrednio na ostrzu a 100 szt.</t>
  </si>
  <si>
    <t>Ostrza wymienne ze stali węglowej Nr 11 nazwa producenta i nr ostrza wygrawerowane bezpośrednio na ostrzu  a 100 szt.</t>
  </si>
  <si>
    <t>Ostrza wymienne ze stali węglowej Nr 10 nazwa producenta i nr ostrza wygrawerowane bezpośrednio na ostrzu a 100 szt.</t>
  </si>
  <si>
    <t>Ostrza wymienne ze stali węglowej Nr 22nazwa producenta i nr ostrza wygrawerowane bezpośrednio na ostrzu a 100 szt.</t>
  </si>
  <si>
    <t>Ostrza wymienne ze stali węglowej Nr15 nazwa producenta i nr ostrza wygrawerowane bezpośrednio na ostrzu a 100 szt.</t>
  </si>
  <si>
    <r>
      <t xml:space="preserve">ZESTAW DO ODSYSANIA POLA OPERACYJNEGO z przewodem ssącym </t>
    </r>
    <r>
      <rPr>
        <sz val="11"/>
        <color indexed="8"/>
        <rFont val="Arial Narrow"/>
        <family val="2"/>
      </rPr>
      <t>(</t>
    </r>
    <r>
      <rPr>
        <sz val="11"/>
        <color indexed="8"/>
        <rFont val="Arial Narrow"/>
        <family val="2"/>
      </rPr>
      <t>dren cut-to-fit,docinana) końcówka standard z pojedynczym zagięciem. Średnica zewnętrzna końcówki  8mm dł 250-300mm.</t>
    </r>
  </si>
  <si>
    <r>
      <t>Pałeczka do wymazów</t>
    </r>
    <r>
      <rPr>
        <b/>
        <u val="single"/>
        <sz val="11"/>
        <color indexed="8"/>
        <rFont val="Arial Narrow"/>
        <family val="2"/>
      </rPr>
      <t xml:space="preserve"> z podłożem węglowym</t>
    </r>
    <r>
      <rPr>
        <sz val="11"/>
        <color indexed="8"/>
        <rFont val="Arial Narrow"/>
        <family val="2"/>
      </rPr>
      <t xml:space="preserve"> AMIES ,pakowane indywidualnie aplikator z tworzywa wacik wiskoza, dł 15 cm (sterylne).</t>
    </r>
  </si>
  <si>
    <r>
      <t xml:space="preserve">Pojemnik na odpady medyczne: plastik, sztywny, nieprzemakalny, mechanicznie odporny na przekłucie i chemikalia, jednorazowy, otwór wrzutowy z wycięciami ułatwiającymi zdejmowanie igieł. Pokrywa mocowana bez możliwości ponownego otworzenia. Każdy pojemnik musi posiadać widoczne oznakowanie o rodzaju odpadów z miejscem na wpisanie potrzebnych danych, kolor czerwony </t>
    </r>
    <r>
      <rPr>
        <b/>
        <sz val="11"/>
        <color indexed="8"/>
        <rFont val="Arial Narrow"/>
        <family val="2"/>
      </rPr>
      <t>0,7L.</t>
    </r>
  </si>
  <si>
    <t>Ostrza wymienne ze stali węglowej Nr 23 nazwa producenta i nr ostrza wygrawerowane bezpośrednio na ostrzu a 100 szt.</t>
  </si>
  <si>
    <r>
      <t>Pojemnik na odpady medyczne: plastik, sztywny, nieprzemakalny, mechanicznie odporny na przekłucie i chemikalia, jednorazowy, otwór wrzutowy o średnicy min. 8cm, z wycięciami ułatwiającymi zdejmowanie igieł. Pokrywa mocowana bez możliwości ponownego otworzenia. Każdy pojemnik musi posiadać widoczne oznakowanie o rodzaju odpadów z miejscem na wpisanie potrzebnych danych, kolor czerwony -</t>
    </r>
    <r>
      <rPr>
        <b/>
        <sz val="11"/>
        <color indexed="8"/>
        <rFont val="Arial Narrow"/>
        <family val="2"/>
      </rPr>
      <t xml:space="preserve"> 1L.</t>
    </r>
  </si>
  <si>
    <r>
      <t xml:space="preserve">Pojemnik na odpady medyczne: plastik, sztywny, nieprzemakalny, mechanicznie odporny na przekłucie i chemikalia, jednorazowy, otwór wrzutowy o średnicy min. 8cm, z wycięciami ułatwiającymi zdejmowanie igieł. Pokrywa mocowana bez możliwości ponownego otworzenia. Każdy pojemnik musi posiadać widoczne oznakowanie o rodzaju odpadów z miejscem na wpisanie potrzebnych danych, kolor czerwony </t>
    </r>
    <r>
      <rPr>
        <b/>
        <sz val="11"/>
        <color indexed="8"/>
        <rFont val="Arial Narrow"/>
        <family val="2"/>
      </rPr>
      <t>10 L.</t>
    </r>
  </si>
  <si>
    <r>
      <t xml:space="preserve">Pojemnik na odpady medyczne: plastik, sztywny, nieprzemakalny, mechanicznie odporny na przekłucie i chemikalia, jednorazowy, otwór wrzutowy o średnicy min. 8cm, z wycięciami ułatwiającymi zdejmowanie igieł. Pokrywa mocowana bez możliwości ponownego otworzenia. Każdy pojemnik musi posiadać widoczne oznakowanie o rodzaju odpadów z miejscem na wpisanie potrzebnych danych, kolor czerwony </t>
    </r>
    <r>
      <rPr>
        <b/>
        <sz val="11"/>
        <color indexed="8"/>
        <rFont val="Arial Narrow"/>
        <family val="2"/>
      </rPr>
      <t>- 5 L.</t>
    </r>
  </si>
  <si>
    <r>
      <t xml:space="preserve">Pojemnik na odpady medyczne: plastik, sztywny, nieprzemakalny, mechanicznie odporny na przekłucie i chemikalia, jednorazowy, otwór wrzutowy o średnicy min. 8cm, z wycięciami ułatwiającymi zdejmowanie igieł. Pokrywa mocowana bez możliwości ponownego otworzenia. Każdy pojemnik musi posiadać widoczne oznakowanie o rodzaju odpadów z miejscem na wpisanie potrzebnch danych, kolor czerwony - </t>
    </r>
    <r>
      <rPr>
        <b/>
        <sz val="11"/>
        <color indexed="8"/>
        <rFont val="Arial Narrow"/>
        <family val="2"/>
      </rPr>
      <t>2 L.</t>
    </r>
  </si>
  <si>
    <r>
      <t xml:space="preserve">Pojemnik na odpady medyczne: plastik, sztywny, nieprzemakalny, mechanicznie odporny na przekłucie i chemikalia, jednorazowy, otwór wrzutowy o średnicy min. 8cm, z wycięciami ułatwiającymi zdejmowanie igieł. Pokrywa mocowana bez możliwości ponownego otworzenia. Każdy pojemnik musi posiadać widoczne oznakowanie o rodzaju odpadów z miejscem na wpisanie potrzebnych danych, kolor czerwony </t>
    </r>
    <r>
      <rPr>
        <b/>
        <sz val="11"/>
        <color indexed="8"/>
        <rFont val="Arial Narrow"/>
        <family val="2"/>
      </rPr>
      <t>20 L.</t>
    </r>
  </si>
  <si>
    <t>Gąbka do jamy ustnej x 50 szt</t>
  </si>
  <si>
    <t xml:space="preserve">Osłonki pudrowane do głowic pakowane pojedyńczo x150 szt </t>
  </si>
  <si>
    <t>Pojemnik na odpady medyczne: plastik, sztywny, nieprzemakalny, mechanicznie odporny na przekłucie i chemikalia, jednorazowy, otwór wrzutowy o średnicy min. 8cm, z wycięciami ułatwiającymi zdejmowanie igieł. Pokrywa mocowana bez możliwości ponownego otworzenia. Każdy pojemnik musi posiadać widoczne oznakowanie o rodzaju odpadów z miejscem na wpisanie potrzebnych danych, kolor czerwony – 1,5 L.</t>
  </si>
  <si>
    <t>Opaska do identyfikacji dzieci i dorosłych z wkładaną karteczką  wykonana z delikatnego tworzywa nie powodująca uczuleń ani oparzeń.</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</si>
</sst>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52">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sz val="10"/>
      <color indexed="8"/>
      <name val="Arial"/>
      <family val="2"/>
    </font>
    <font>
      <sz val="8"/>
      <color indexed="8"/>
      <name val="Arial"/>
      <family val="2"/>
    </font>
    <font>
      <sz val="8"/>
      <color indexed="8"/>
      <name val="Calibri"/>
      <family val="2"/>
    </font>
    <font>
      <b/>
      <sz val="12"/>
      <color indexed="8"/>
      <name val="Arial Narrow"/>
      <family val="2"/>
    </font>
    <font>
      <sz val="11"/>
      <color indexed="8"/>
      <name val="Arial Narrow"/>
      <family val="2"/>
    </font>
    <font>
      <b/>
      <sz val="11"/>
      <color indexed="10"/>
      <name val="Calibri"/>
      <family val="2"/>
    </font>
    <font>
      <b/>
      <sz val="11"/>
      <color indexed="8"/>
      <name val="Arial"/>
      <family val="2"/>
    </font>
    <font>
      <sz val="12"/>
      <color indexed="8"/>
      <name val="Arial"/>
      <family val="2"/>
    </font>
    <font>
      <b/>
      <sz val="9"/>
      <color indexed="8"/>
      <name val="Arial Narrow"/>
      <family val="2"/>
    </font>
    <font>
      <b/>
      <u val="single"/>
      <sz val="11"/>
      <color indexed="8"/>
      <name val="Arial Narrow"/>
      <family val="2"/>
    </font>
    <font>
      <b/>
      <i/>
      <sz val="11"/>
      <color indexed="8"/>
      <name val="Arial Narrow"/>
      <family val="2"/>
    </font>
    <font>
      <b/>
      <sz val="9"/>
      <name val="Arial"/>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50"/>
        <bgColor indexed="64"/>
      </patternFill>
    </fill>
    <fill>
      <patternFill patternType="solid">
        <fgColor indexed="13"/>
        <bgColor indexed="64"/>
      </patternFill>
    </fill>
    <fill>
      <patternFill patternType="solid">
        <fgColor theme="0"/>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hair">
        <color indexed="8"/>
      </left>
      <right style="hair">
        <color indexed="8"/>
      </right>
      <top style="hair">
        <color indexed="8"/>
      </top>
      <bottom>
        <color indexed="63"/>
      </bottom>
    </border>
    <border>
      <left style="thin"/>
      <right style="thin"/>
      <top style="thin"/>
      <bottom style="thin"/>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thin">
        <color indexed="8"/>
      </left>
      <right style="thin">
        <color indexed="8"/>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27" borderId="1" applyNumberFormat="0" applyAlignment="0" applyProtection="0"/>
    <xf numFmtId="9" fontId="0" fillId="0" borderId="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1" fillId="32" borderId="0" applyNumberFormat="0" applyBorder="0" applyAlignment="0" applyProtection="0"/>
  </cellStyleXfs>
  <cellXfs count="87">
    <xf numFmtId="0" fontId="0" fillId="0" borderId="0" xfId="0" applyAlignment="1">
      <alignment/>
    </xf>
    <xf numFmtId="0" fontId="1" fillId="33" borderId="0" xfId="44" applyFill="1">
      <alignment/>
      <protection/>
    </xf>
    <xf numFmtId="0" fontId="3" fillId="33" borderId="10" xfId="44" applyFont="1" applyFill="1" applyBorder="1" applyAlignment="1">
      <alignment horizontal="center" vertical="center" wrapText="1"/>
      <protection/>
    </xf>
    <xf numFmtId="0" fontId="1" fillId="33" borderId="0" xfId="44" applyFill="1" applyAlignment="1">
      <alignment horizontal="center"/>
      <protection/>
    </xf>
    <xf numFmtId="0" fontId="3" fillId="33" borderId="11" xfId="44" applyFont="1" applyFill="1" applyBorder="1" applyAlignment="1">
      <alignment horizontal="center" vertical="center" wrapText="1"/>
      <protection/>
    </xf>
    <xf numFmtId="2" fontId="1" fillId="33" borderId="0" xfId="44" applyNumberFormat="1" applyFill="1">
      <alignment/>
      <protection/>
    </xf>
    <xf numFmtId="0" fontId="6" fillId="33" borderId="0" xfId="44" applyFont="1" applyFill="1" applyAlignment="1">
      <alignment horizontal="right" vertical="center"/>
      <protection/>
    </xf>
    <xf numFmtId="0" fontId="10" fillId="33" borderId="11" xfId="44" applyFont="1" applyFill="1" applyBorder="1" applyAlignment="1">
      <alignment vertical="center" wrapText="1"/>
      <protection/>
    </xf>
    <xf numFmtId="0" fontId="11" fillId="33" borderId="0" xfId="44" applyFont="1" applyFill="1">
      <alignment/>
      <protection/>
    </xf>
    <xf numFmtId="0" fontId="9" fillId="33" borderId="11" xfId="44" applyFont="1" applyFill="1" applyBorder="1" applyAlignment="1">
      <alignment horizontal="center" vertical="center" wrapText="1"/>
      <protection/>
    </xf>
    <xf numFmtId="0" fontId="12" fillId="33" borderId="0" xfId="44" applyFont="1" applyFill="1" applyAlignment="1">
      <alignment horizontal="center" vertical="center"/>
      <protection/>
    </xf>
    <xf numFmtId="0" fontId="3" fillId="33" borderId="11" xfId="44" applyNumberFormat="1" applyFont="1" applyFill="1" applyBorder="1" applyAlignment="1">
      <alignment horizontal="center" vertical="center" wrapText="1"/>
      <protection/>
    </xf>
    <xf numFmtId="0" fontId="1" fillId="33" borderId="11" xfId="44" applyFill="1" applyBorder="1">
      <alignment/>
      <protection/>
    </xf>
    <xf numFmtId="0" fontId="1" fillId="33" borderId="11" xfId="44" applyFont="1" applyFill="1" applyBorder="1">
      <alignment/>
      <protection/>
    </xf>
    <xf numFmtId="2" fontId="3" fillId="33" borderId="10" xfId="44" applyNumberFormat="1" applyFont="1" applyFill="1" applyBorder="1" applyAlignment="1">
      <alignment horizontal="center" vertical="center" wrapText="1"/>
      <protection/>
    </xf>
    <xf numFmtId="0" fontId="10" fillId="33" borderId="12" xfId="44" applyFont="1" applyFill="1" applyBorder="1" applyAlignment="1">
      <alignment horizontal="center" vertical="center" wrapText="1"/>
      <protection/>
    </xf>
    <xf numFmtId="0" fontId="10" fillId="33" borderId="11" xfId="44" applyFont="1" applyFill="1" applyBorder="1" applyAlignment="1">
      <alignment horizontal="center" vertical="center" wrapText="1"/>
      <protection/>
    </xf>
    <xf numFmtId="0" fontId="3" fillId="33" borderId="11" xfId="44" applyFont="1" applyFill="1" applyBorder="1" applyAlignment="1">
      <alignment vertical="center" wrapText="1"/>
      <protection/>
    </xf>
    <xf numFmtId="9" fontId="10" fillId="33" borderId="11" xfId="44" applyNumberFormat="1" applyFont="1" applyFill="1" applyBorder="1" applyAlignment="1">
      <alignment horizontal="center" vertical="center" wrapText="1"/>
      <protection/>
    </xf>
    <xf numFmtId="0" fontId="10" fillId="33" borderId="0" xfId="44" applyFont="1" applyFill="1" applyBorder="1" applyAlignment="1">
      <alignment horizontal="center" vertical="center" wrapText="1"/>
      <protection/>
    </xf>
    <xf numFmtId="0" fontId="10" fillId="33" borderId="0" xfId="44" applyFont="1" applyFill="1" applyBorder="1" applyAlignment="1">
      <alignment vertical="center" wrapText="1"/>
      <protection/>
    </xf>
    <xf numFmtId="2" fontId="10" fillId="33" borderId="11" xfId="44" applyNumberFormat="1" applyFont="1" applyFill="1" applyBorder="1" applyAlignment="1">
      <alignment horizontal="center" vertical="center" wrapText="1"/>
      <protection/>
    </xf>
    <xf numFmtId="0" fontId="3" fillId="33" borderId="12" xfId="44" applyNumberFormat="1" applyFont="1" applyFill="1" applyBorder="1" applyAlignment="1">
      <alignment horizontal="center" vertical="center" wrapText="1"/>
      <protection/>
    </xf>
    <xf numFmtId="0" fontId="1" fillId="33" borderId="0" xfId="44" applyNumberFormat="1" applyFill="1">
      <alignment/>
      <protection/>
    </xf>
    <xf numFmtId="4" fontId="10" fillId="33" borderId="11" xfId="44" applyNumberFormat="1" applyFont="1" applyFill="1" applyBorder="1" applyAlignment="1">
      <alignment horizontal="center" vertical="center" wrapText="1"/>
      <protection/>
    </xf>
    <xf numFmtId="2" fontId="10" fillId="33" borderId="12" xfId="44" applyNumberFormat="1" applyFont="1" applyFill="1" applyBorder="1" applyAlignment="1">
      <alignment horizontal="center" vertical="center" wrapText="1"/>
      <protection/>
    </xf>
    <xf numFmtId="0" fontId="10" fillId="33" borderId="13" xfId="44" applyFont="1" applyFill="1" applyBorder="1" applyAlignment="1">
      <alignment vertical="center" wrapText="1"/>
      <protection/>
    </xf>
    <xf numFmtId="0" fontId="1" fillId="34" borderId="0" xfId="44" applyFill="1">
      <alignment/>
      <protection/>
    </xf>
    <xf numFmtId="4" fontId="10" fillId="33" borderId="10" xfId="44" applyNumberFormat="1" applyFont="1" applyFill="1" applyBorder="1" applyAlignment="1">
      <alignment horizontal="center" vertical="center" wrapText="1"/>
      <protection/>
    </xf>
    <xf numFmtId="9" fontId="10" fillId="33" borderId="13" xfId="44" applyNumberFormat="1" applyFont="1" applyFill="1" applyBorder="1" applyAlignment="1">
      <alignment horizontal="center" vertical="center" wrapText="1"/>
      <protection/>
    </xf>
    <xf numFmtId="4" fontId="10" fillId="33" borderId="0" xfId="44" applyNumberFormat="1" applyFont="1" applyFill="1" applyBorder="1" applyAlignment="1">
      <alignment horizontal="center" vertical="center" wrapText="1"/>
      <protection/>
    </xf>
    <xf numFmtId="0" fontId="13" fillId="33" borderId="0" xfId="44" applyFont="1" applyFill="1" applyAlignment="1">
      <alignment horizontal="center" vertical="center"/>
      <protection/>
    </xf>
    <xf numFmtId="0" fontId="6" fillId="33" borderId="0" xfId="44" applyFont="1" applyFill="1" applyAlignment="1">
      <alignment horizontal="center" vertical="center"/>
      <protection/>
    </xf>
    <xf numFmtId="2" fontId="8" fillId="33" borderId="0" xfId="44" applyNumberFormat="1" applyFont="1" applyFill="1">
      <alignment/>
      <protection/>
    </xf>
    <xf numFmtId="0" fontId="7" fillId="33" borderId="0" xfId="44" applyFont="1" applyFill="1" applyAlignment="1">
      <alignment horizontal="center" vertical="center"/>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164" fontId="4" fillId="0" borderId="11" xfId="0"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17"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10" fillId="35" borderId="11" xfId="44" applyFont="1" applyFill="1" applyBorder="1" applyAlignment="1">
      <alignment horizontal="center" vertical="center" wrapText="1"/>
      <protection/>
    </xf>
    <xf numFmtId="0" fontId="5" fillId="0" borderId="11" xfId="44" applyFont="1" applyFill="1" applyBorder="1" applyAlignment="1">
      <alignment vertical="center" wrapText="1"/>
      <protection/>
    </xf>
    <xf numFmtId="0" fontId="10" fillId="0" borderId="11" xfId="44" applyFont="1" applyFill="1" applyBorder="1" applyAlignment="1">
      <alignment horizontal="center" vertical="center" wrapText="1"/>
      <protection/>
    </xf>
    <xf numFmtId="2" fontId="10" fillId="0" borderId="11" xfId="44" applyNumberFormat="1" applyFont="1" applyFill="1" applyBorder="1" applyAlignment="1">
      <alignment horizontal="center" vertical="center" wrapText="1"/>
      <protection/>
    </xf>
    <xf numFmtId="2" fontId="14"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4" xfId="59" applyFont="1" applyFill="1" applyBorder="1" applyAlignment="1" applyProtection="1">
      <alignment horizontal="center" vertical="center"/>
      <protection/>
    </xf>
    <xf numFmtId="2" fontId="1" fillId="0" borderId="14"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1" fillId="36" borderId="0" xfId="44" applyFill="1">
      <alignment/>
      <protection/>
    </xf>
    <xf numFmtId="0" fontId="0" fillId="33" borderId="15" xfId="0" applyFill="1" applyBorder="1" applyAlignment="1">
      <alignment horizontal="center" vertical="top"/>
    </xf>
    <xf numFmtId="0" fontId="0" fillId="33" borderId="16" xfId="0"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horizontal="center" vertical="center"/>
    </xf>
    <xf numFmtId="0" fontId="1" fillId="33" borderId="10" xfId="44" applyFill="1" applyBorder="1">
      <alignment/>
      <protection/>
    </xf>
    <xf numFmtId="0" fontId="1" fillId="33" borderId="16" xfId="44" applyFont="1" applyFill="1" applyBorder="1">
      <alignment/>
      <protection/>
    </xf>
    <xf numFmtId="0" fontId="1" fillId="33" borderId="19" xfId="44" applyFill="1" applyBorder="1">
      <alignment/>
      <protection/>
    </xf>
    <xf numFmtId="0" fontId="9" fillId="33" borderId="0" xfId="44" applyFont="1" applyFill="1" applyBorder="1" applyAlignment="1">
      <alignment horizontal="right" vertical="center"/>
      <protection/>
    </xf>
    <xf numFmtId="0" fontId="2" fillId="33" borderId="0" xfId="44" applyFont="1" applyFill="1" applyBorder="1" applyAlignment="1">
      <alignment horizontal="center" vertical="center"/>
      <protection/>
    </xf>
    <xf numFmtId="0" fontId="9" fillId="37" borderId="0" xfId="44" applyFont="1" applyFill="1" applyBorder="1" applyAlignment="1">
      <alignment horizontal="center" vertical="center"/>
      <protection/>
    </xf>
    <xf numFmtId="0" fontId="0" fillId="0" borderId="0" xfId="0" applyFont="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center"/>
    </xf>
    <xf numFmtId="0" fontId="3" fillId="33" borderId="12" xfId="44" applyFont="1" applyFill="1" applyBorder="1" applyAlignment="1">
      <alignment vertical="center" wrapText="1"/>
      <protection/>
    </xf>
    <xf numFmtId="0" fontId="10" fillId="33" borderId="13" xfId="44" applyFont="1" applyFill="1" applyBorder="1" applyAlignment="1">
      <alignment horizontal="center" vertical="center" wrapText="1"/>
      <protection/>
    </xf>
    <xf numFmtId="0" fontId="0" fillId="33" borderId="16" xfId="0" applyFill="1" applyBorder="1" applyAlignment="1">
      <alignment horizontal="center" vertical="center"/>
    </xf>
    <xf numFmtId="0" fontId="0" fillId="33" borderId="0" xfId="0" applyFill="1" applyAlignment="1">
      <alignment horizontal="center" vertical="center"/>
    </xf>
    <xf numFmtId="0" fontId="10" fillId="33" borderId="12" xfId="44" applyFont="1" applyFill="1" applyBorder="1" applyAlignment="1">
      <alignment vertical="center" wrapText="1"/>
      <protection/>
    </xf>
    <xf numFmtId="0" fontId="10" fillId="33" borderId="10" xfId="44" applyFont="1" applyFill="1" applyBorder="1" applyAlignment="1">
      <alignment horizontal="center" vertical="center" wrapText="1"/>
      <protection/>
    </xf>
    <xf numFmtId="0" fontId="0" fillId="33" borderId="17" xfId="0" applyFill="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CCFF66"/>
      <rgbColor rgb="00CCFFFF"/>
      <rgbColor rgb="00660066"/>
      <rgbColor rgb="00FF8080"/>
      <rgbColor rgb="000066CC"/>
      <rgbColor rgb="00D7E4BD"/>
      <rgbColor rgb="00000080"/>
      <rgbColor rgb="00FF00FF"/>
      <rgbColor rgb="00CCFF00"/>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18"/>
  <sheetViews>
    <sheetView tabSelected="1" zoomScale="90" zoomScaleNormal="90" zoomScalePageLayoutView="0" workbookViewId="0" topLeftCell="A1">
      <selection activeCell="O8" sqref="O8"/>
    </sheetView>
  </sheetViews>
  <sheetFormatPr defaultColWidth="9.140625" defaultRowHeight="15.75" customHeight="1"/>
  <cols>
    <col min="1" max="1" width="6.28125" style="3" customWidth="1"/>
    <col min="2" max="2" width="36.57421875" style="1" customWidth="1"/>
    <col min="3" max="5" width="9.140625" style="1" customWidth="1"/>
    <col min="6" max="6" width="6.57421875" style="1" customWidth="1"/>
    <col min="7" max="7" width="11.28125" style="1" customWidth="1"/>
    <col min="8" max="8" width="9.421875" style="5" customWidth="1"/>
    <col min="9" max="9" width="10.57421875" style="5" customWidth="1"/>
    <col min="10" max="10" width="16.421875" style="1" customWidth="1"/>
    <col min="11" max="16384" width="9.140625" style="1" customWidth="1"/>
  </cols>
  <sheetData>
    <row r="1" spans="1:10" ht="12.75" customHeight="1">
      <c r="A1" s="74" t="s">
        <v>133</v>
      </c>
      <c r="B1" s="74"/>
      <c r="C1" s="74"/>
      <c r="D1" s="74"/>
      <c r="E1" s="74"/>
      <c r="F1" s="74"/>
      <c r="G1" s="74"/>
      <c r="H1" s="74"/>
      <c r="I1" s="74"/>
      <c r="J1" s="74"/>
    </row>
    <row r="2" spans="1:9" ht="12.75" customHeight="1">
      <c r="A2" s="75" t="s">
        <v>135</v>
      </c>
      <c r="B2" s="75"/>
      <c r="C2" s="75"/>
      <c r="D2" s="75"/>
      <c r="E2" s="75"/>
      <c r="F2" s="75"/>
      <c r="G2" s="75"/>
      <c r="H2" s="75"/>
      <c r="I2" s="75"/>
    </row>
    <row r="3" spans="1:9" ht="16.5" customHeight="1">
      <c r="A3" s="76" t="s">
        <v>134</v>
      </c>
      <c r="B3" s="76"/>
      <c r="C3" s="76"/>
      <c r="D3" s="76"/>
      <c r="E3" s="76"/>
      <c r="F3" s="76"/>
      <c r="G3" s="76"/>
      <c r="H3" s="76"/>
      <c r="I3" s="76"/>
    </row>
    <row r="4" spans="1:10" s="3" customFormat="1" ht="33" customHeight="1">
      <c r="A4" s="2" t="s">
        <v>1</v>
      </c>
      <c r="B4" s="2" t="s">
        <v>2</v>
      </c>
      <c r="C4" s="2" t="s">
        <v>3</v>
      </c>
      <c r="D4" s="2" t="s">
        <v>20</v>
      </c>
      <c r="E4" s="2" t="s">
        <v>4</v>
      </c>
      <c r="F4" s="2" t="s">
        <v>22</v>
      </c>
      <c r="G4" s="2" t="s">
        <v>6</v>
      </c>
      <c r="H4" s="14" t="s">
        <v>7</v>
      </c>
      <c r="I4" s="14" t="s">
        <v>8</v>
      </c>
      <c r="J4" s="2" t="s">
        <v>9</v>
      </c>
    </row>
    <row r="5" spans="1:10" s="23" customFormat="1" ht="17.25" customHeight="1">
      <c r="A5" s="11">
        <v>1</v>
      </c>
      <c r="B5" s="11">
        <v>2</v>
      </c>
      <c r="C5" s="11">
        <v>3</v>
      </c>
      <c r="D5" s="11">
        <v>4</v>
      </c>
      <c r="E5" s="11">
        <v>5</v>
      </c>
      <c r="F5" s="11">
        <v>6</v>
      </c>
      <c r="G5" s="9" t="s">
        <v>10</v>
      </c>
      <c r="H5" s="11" t="s">
        <v>11</v>
      </c>
      <c r="I5" s="22">
        <v>9</v>
      </c>
      <c r="J5" s="4">
        <v>10</v>
      </c>
    </row>
    <row r="6" spans="1:10" ht="66">
      <c r="A6" s="16">
        <v>1</v>
      </c>
      <c r="B6" s="7" t="s">
        <v>172</v>
      </c>
      <c r="C6" s="16">
        <v>5000</v>
      </c>
      <c r="D6" s="16" t="s">
        <v>12</v>
      </c>
      <c r="E6" s="24"/>
      <c r="F6" s="18">
        <v>0.08</v>
      </c>
      <c r="G6" s="21">
        <f aca="true" t="shared" si="0" ref="G6:G92">C6*E6</f>
        <v>0</v>
      </c>
      <c r="H6" s="21">
        <f aca="true" t="shared" si="1" ref="H6:H92">G6+(G6*F6)</f>
        <v>0</v>
      </c>
      <c r="I6" s="25"/>
      <c r="J6" s="16"/>
    </row>
    <row r="7" spans="1:10" ht="115.5">
      <c r="A7" s="16">
        <v>2</v>
      </c>
      <c r="B7" s="7" t="s">
        <v>136</v>
      </c>
      <c r="C7" s="16">
        <v>2100</v>
      </c>
      <c r="D7" s="16" t="s">
        <v>12</v>
      </c>
      <c r="E7" s="24"/>
      <c r="F7" s="18">
        <v>0.08</v>
      </c>
      <c r="G7" s="21">
        <f t="shared" si="0"/>
        <v>0</v>
      </c>
      <c r="H7" s="21">
        <f t="shared" si="1"/>
        <v>0</v>
      </c>
      <c r="I7" s="25"/>
      <c r="J7" s="12"/>
    </row>
    <row r="8" spans="1:10" ht="165">
      <c r="A8" s="16">
        <v>3</v>
      </c>
      <c r="B8" s="7" t="s">
        <v>137</v>
      </c>
      <c r="C8" s="16">
        <v>20</v>
      </c>
      <c r="D8" s="16" t="s">
        <v>12</v>
      </c>
      <c r="E8" s="24"/>
      <c r="F8" s="18">
        <v>0.08</v>
      </c>
      <c r="G8" s="21">
        <f t="shared" si="0"/>
        <v>0</v>
      </c>
      <c r="H8" s="21">
        <f t="shared" si="1"/>
        <v>0</v>
      </c>
      <c r="I8" s="25"/>
      <c r="J8" s="13"/>
    </row>
    <row r="9" spans="1:10" ht="148.5">
      <c r="A9" s="16">
        <v>4</v>
      </c>
      <c r="B9" s="7" t="s">
        <v>138</v>
      </c>
      <c r="C9" s="16">
        <v>100</v>
      </c>
      <c r="D9" s="16" t="s">
        <v>12</v>
      </c>
      <c r="E9" s="24"/>
      <c r="F9" s="18">
        <v>0.08</v>
      </c>
      <c r="G9" s="21">
        <f t="shared" si="0"/>
        <v>0</v>
      </c>
      <c r="H9" s="21">
        <f t="shared" si="1"/>
        <v>0</v>
      </c>
      <c r="I9" s="25"/>
      <c r="J9" s="12"/>
    </row>
    <row r="10" spans="1:10" ht="148.5">
      <c r="A10" s="16">
        <v>5</v>
      </c>
      <c r="B10" s="7" t="s">
        <v>139</v>
      </c>
      <c r="C10" s="16">
        <v>20</v>
      </c>
      <c r="D10" s="16" t="s">
        <v>12</v>
      </c>
      <c r="E10" s="24"/>
      <c r="F10" s="18">
        <v>0.08</v>
      </c>
      <c r="G10" s="21">
        <f t="shared" si="0"/>
        <v>0</v>
      </c>
      <c r="H10" s="21">
        <f t="shared" si="1"/>
        <v>0</v>
      </c>
      <c r="I10" s="25"/>
      <c r="J10" s="12"/>
    </row>
    <row r="11" spans="1:10" ht="214.5">
      <c r="A11" s="16">
        <v>6</v>
      </c>
      <c r="B11" s="17" t="s">
        <v>140</v>
      </c>
      <c r="C11" s="16">
        <v>12</v>
      </c>
      <c r="D11" s="16" t="s">
        <v>23</v>
      </c>
      <c r="E11" s="24"/>
      <c r="F11" s="18">
        <v>0.08</v>
      </c>
      <c r="G11" s="21">
        <f t="shared" si="0"/>
        <v>0</v>
      </c>
      <c r="H11" s="21">
        <f t="shared" si="1"/>
        <v>0</v>
      </c>
      <c r="I11" s="25"/>
      <c r="J11" s="13"/>
    </row>
    <row r="12" spans="1:10" ht="198">
      <c r="A12" s="16">
        <v>7</v>
      </c>
      <c r="B12" s="17" t="s">
        <v>141</v>
      </c>
      <c r="C12" s="16">
        <v>30</v>
      </c>
      <c r="D12" s="16" t="s">
        <v>23</v>
      </c>
      <c r="E12" s="24"/>
      <c r="F12" s="18">
        <v>0.08</v>
      </c>
      <c r="G12" s="21">
        <f t="shared" si="0"/>
        <v>0</v>
      </c>
      <c r="H12" s="21">
        <f t="shared" si="1"/>
        <v>0</v>
      </c>
      <c r="I12" s="25"/>
      <c r="J12" s="13"/>
    </row>
    <row r="13" spans="1:10" ht="148.5">
      <c r="A13" s="16">
        <v>8</v>
      </c>
      <c r="B13" s="17" t="s">
        <v>142</v>
      </c>
      <c r="C13" s="16">
        <v>40</v>
      </c>
      <c r="D13" s="16" t="s">
        <v>23</v>
      </c>
      <c r="E13" s="24"/>
      <c r="F13" s="18">
        <v>0.08</v>
      </c>
      <c r="G13" s="21">
        <f t="shared" si="0"/>
        <v>0</v>
      </c>
      <c r="H13" s="21">
        <f t="shared" si="1"/>
        <v>0</v>
      </c>
      <c r="I13" s="25"/>
      <c r="J13" s="13"/>
    </row>
    <row r="14" spans="1:10" ht="231">
      <c r="A14" s="16">
        <v>9</v>
      </c>
      <c r="B14" s="7" t="s">
        <v>143</v>
      </c>
      <c r="C14" s="16">
        <v>2</v>
      </c>
      <c r="D14" s="16" t="s">
        <v>12</v>
      </c>
      <c r="E14" s="24"/>
      <c r="F14" s="18">
        <v>0.08</v>
      </c>
      <c r="G14" s="21">
        <f t="shared" si="0"/>
        <v>0</v>
      </c>
      <c r="H14" s="21">
        <f t="shared" si="1"/>
        <v>0</v>
      </c>
      <c r="I14" s="25"/>
      <c r="J14" s="13"/>
    </row>
    <row r="15" spans="1:10" ht="33">
      <c r="A15" s="16">
        <v>10</v>
      </c>
      <c r="B15" s="7" t="s">
        <v>24</v>
      </c>
      <c r="C15" s="16">
        <v>5</v>
      </c>
      <c r="D15" s="16" t="s">
        <v>12</v>
      </c>
      <c r="E15" s="24"/>
      <c r="F15" s="18">
        <v>0.08</v>
      </c>
      <c r="G15" s="21">
        <f t="shared" si="0"/>
        <v>0</v>
      </c>
      <c r="H15" s="21">
        <f t="shared" si="1"/>
        <v>0</v>
      </c>
      <c r="I15" s="25"/>
      <c r="J15" s="13"/>
    </row>
    <row r="16" spans="1:10" ht="33">
      <c r="A16" s="16">
        <v>11</v>
      </c>
      <c r="B16" s="7" t="s">
        <v>25</v>
      </c>
      <c r="C16" s="16">
        <v>5</v>
      </c>
      <c r="D16" s="16" t="s">
        <v>12</v>
      </c>
      <c r="E16" s="24"/>
      <c r="F16" s="18">
        <v>0.08</v>
      </c>
      <c r="G16" s="21">
        <f t="shared" si="0"/>
        <v>0</v>
      </c>
      <c r="H16" s="21">
        <f t="shared" si="1"/>
        <v>0</v>
      </c>
      <c r="I16" s="25"/>
      <c r="J16" s="13"/>
    </row>
    <row r="17" spans="1:10" ht="33">
      <c r="A17" s="16">
        <v>12</v>
      </c>
      <c r="B17" s="7" t="s">
        <v>144</v>
      </c>
      <c r="C17" s="16">
        <v>240</v>
      </c>
      <c r="D17" s="16" t="s">
        <v>12</v>
      </c>
      <c r="E17" s="24"/>
      <c r="F17" s="18">
        <v>0.08</v>
      </c>
      <c r="G17" s="21">
        <f t="shared" si="0"/>
        <v>0</v>
      </c>
      <c r="H17" s="21">
        <f t="shared" si="1"/>
        <v>0</v>
      </c>
      <c r="I17" s="25"/>
      <c r="J17" s="12"/>
    </row>
    <row r="18" spans="1:10" ht="49.5">
      <c r="A18" s="16">
        <v>13</v>
      </c>
      <c r="B18" s="7" t="s">
        <v>145</v>
      </c>
      <c r="C18" s="16">
        <v>1400</v>
      </c>
      <c r="D18" s="16" t="s">
        <v>12</v>
      </c>
      <c r="E18" s="24"/>
      <c r="F18" s="18">
        <v>0.08</v>
      </c>
      <c r="G18" s="21">
        <f t="shared" si="0"/>
        <v>0</v>
      </c>
      <c r="H18" s="21">
        <f t="shared" si="1"/>
        <v>0</v>
      </c>
      <c r="I18" s="25"/>
      <c r="J18" s="13"/>
    </row>
    <row r="19" spans="1:10" ht="16.5">
      <c r="A19" s="16">
        <v>14</v>
      </c>
      <c r="B19" s="7" t="s">
        <v>26</v>
      </c>
      <c r="C19" s="16">
        <v>70</v>
      </c>
      <c r="D19" s="16" t="s">
        <v>19</v>
      </c>
      <c r="E19" s="24"/>
      <c r="F19" s="18">
        <v>0.08</v>
      </c>
      <c r="G19" s="21">
        <f t="shared" si="0"/>
        <v>0</v>
      </c>
      <c r="H19" s="21">
        <f t="shared" si="1"/>
        <v>0</v>
      </c>
      <c r="I19" s="25"/>
      <c r="J19" s="12"/>
    </row>
    <row r="20" spans="1:10" ht="49.5">
      <c r="A20" s="16">
        <v>15</v>
      </c>
      <c r="B20" s="7" t="s">
        <v>146</v>
      </c>
      <c r="C20" s="16">
        <v>600</v>
      </c>
      <c r="D20" s="16" t="s">
        <v>19</v>
      </c>
      <c r="E20" s="24"/>
      <c r="F20" s="18">
        <v>0.08</v>
      </c>
      <c r="G20" s="21">
        <f t="shared" si="0"/>
        <v>0</v>
      </c>
      <c r="H20" s="21">
        <f t="shared" si="1"/>
        <v>0</v>
      </c>
      <c r="I20" s="25"/>
      <c r="J20" s="12"/>
    </row>
    <row r="21" spans="1:10" ht="16.5">
      <c r="A21" s="16">
        <v>16</v>
      </c>
      <c r="B21" s="7" t="s">
        <v>27</v>
      </c>
      <c r="C21" s="16">
        <v>70</v>
      </c>
      <c r="D21" s="16" t="s">
        <v>12</v>
      </c>
      <c r="E21" s="24"/>
      <c r="F21" s="18">
        <v>0.08</v>
      </c>
      <c r="G21" s="21">
        <f t="shared" si="0"/>
        <v>0</v>
      </c>
      <c r="H21" s="21">
        <f t="shared" si="1"/>
        <v>0</v>
      </c>
      <c r="I21" s="25"/>
      <c r="J21" s="12"/>
    </row>
    <row r="22" spans="1:10" ht="16.5">
      <c r="A22" s="16">
        <v>17</v>
      </c>
      <c r="B22" s="7" t="s">
        <v>28</v>
      </c>
      <c r="C22" s="16">
        <v>45</v>
      </c>
      <c r="D22" s="16" t="s">
        <v>12</v>
      </c>
      <c r="E22" s="24"/>
      <c r="F22" s="18">
        <v>0.08</v>
      </c>
      <c r="G22" s="21">
        <f t="shared" si="0"/>
        <v>0</v>
      </c>
      <c r="H22" s="21">
        <f t="shared" si="1"/>
        <v>0</v>
      </c>
      <c r="I22" s="25"/>
      <c r="J22" s="12"/>
    </row>
    <row r="23" spans="1:10" ht="82.5">
      <c r="A23" s="16">
        <v>18</v>
      </c>
      <c r="B23" s="7" t="s">
        <v>29</v>
      </c>
      <c r="C23" s="16">
        <v>8</v>
      </c>
      <c r="D23" s="16" t="s">
        <v>30</v>
      </c>
      <c r="E23" s="24"/>
      <c r="F23" s="18">
        <v>0.08</v>
      </c>
      <c r="G23" s="21">
        <f t="shared" si="0"/>
        <v>0</v>
      </c>
      <c r="H23" s="21">
        <f t="shared" si="1"/>
        <v>0</v>
      </c>
      <c r="I23" s="25"/>
      <c r="J23" s="12"/>
    </row>
    <row r="24" spans="1:10" ht="16.5">
      <c r="A24" s="16">
        <v>19</v>
      </c>
      <c r="B24" s="7" t="s">
        <v>31</v>
      </c>
      <c r="C24" s="16">
        <v>200</v>
      </c>
      <c r="D24" s="16" t="s">
        <v>12</v>
      </c>
      <c r="E24" s="24"/>
      <c r="F24" s="18">
        <v>0.08</v>
      </c>
      <c r="G24" s="21">
        <f t="shared" si="0"/>
        <v>0</v>
      </c>
      <c r="H24" s="21">
        <f t="shared" si="1"/>
        <v>0</v>
      </c>
      <c r="I24" s="25"/>
      <c r="J24" s="12"/>
    </row>
    <row r="25" spans="1:10" ht="181.5">
      <c r="A25" s="16">
        <v>20</v>
      </c>
      <c r="B25" s="7" t="s">
        <v>147</v>
      </c>
      <c r="C25" s="16">
        <v>1</v>
      </c>
      <c r="D25" s="16" t="s">
        <v>12</v>
      </c>
      <c r="E25" s="24"/>
      <c r="F25" s="18">
        <v>0.08</v>
      </c>
      <c r="G25" s="21">
        <f t="shared" si="0"/>
        <v>0</v>
      </c>
      <c r="H25" s="21">
        <f t="shared" si="1"/>
        <v>0</v>
      </c>
      <c r="I25" s="25"/>
      <c r="J25" s="12"/>
    </row>
    <row r="26" spans="1:10" ht="16.5">
      <c r="A26" s="16">
        <v>21</v>
      </c>
      <c r="B26" s="7" t="s">
        <v>32</v>
      </c>
      <c r="C26" s="16">
        <v>10</v>
      </c>
      <c r="D26" s="16" t="s">
        <v>12</v>
      </c>
      <c r="E26" s="24"/>
      <c r="F26" s="18">
        <v>0.08</v>
      </c>
      <c r="G26" s="21">
        <f t="shared" si="0"/>
        <v>0</v>
      </c>
      <c r="H26" s="21">
        <f t="shared" si="1"/>
        <v>0</v>
      </c>
      <c r="I26" s="25"/>
      <c r="J26" s="12"/>
    </row>
    <row r="27" spans="1:10" ht="16.5">
      <c r="A27" s="16">
        <v>22</v>
      </c>
      <c r="B27" s="7" t="s">
        <v>33</v>
      </c>
      <c r="C27" s="16">
        <v>10</v>
      </c>
      <c r="D27" s="16" t="s">
        <v>12</v>
      </c>
      <c r="E27" s="24"/>
      <c r="F27" s="18">
        <v>0.08</v>
      </c>
      <c r="G27" s="21">
        <f t="shared" si="0"/>
        <v>0</v>
      </c>
      <c r="H27" s="21">
        <f t="shared" si="1"/>
        <v>0</v>
      </c>
      <c r="I27" s="25"/>
      <c r="J27" s="12"/>
    </row>
    <row r="28" spans="1:10" ht="16.5">
      <c r="A28" s="16">
        <v>23</v>
      </c>
      <c r="B28" s="7" t="s">
        <v>34</v>
      </c>
      <c r="C28" s="16">
        <v>100</v>
      </c>
      <c r="D28" s="16" t="s">
        <v>12</v>
      </c>
      <c r="E28" s="24"/>
      <c r="F28" s="18">
        <v>0.08</v>
      </c>
      <c r="G28" s="21">
        <f t="shared" si="0"/>
        <v>0</v>
      </c>
      <c r="H28" s="21">
        <f t="shared" si="1"/>
        <v>0</v>
      </c>
      <c r="I28" s="25"/>
      <c r="J28" s="12"/>
    </row>
    <row r="29" spans="1:10" ht="16.5">
      <c r="A29" s="16">
        <v>24</v>
      </c>
      <c r="B29" s="7" t="s">
        <v>35</v>
      </c>
      <c r="C29" s="16">
        <v>10</v>
      </c>
      <c r="D29" s="16" t="s">
        <v>12</v>
      </c>
      <c r="E29" s="24"/>
      <c r="F29" s="18">
        <v>0.08</v>
      </c>
      <c r="G29" s="21">
        <f t="shared" si="0"/>
        <v>0</v>
      </c>
      <c r="H29" s="21">
        <f t="shared" si="1"/>
        <v>0</v>
      </c>
      <c r="I29" s="25"/>
      <c r="J29" s="12"/>
    </row>
    <row r="30" spans="1:10" ht="16.5">
      <c r="A30" s="16">
        <v>25</v>
      </c>
      <c r="B30" s="7" t="s">
        <v>36</v>
      </c>
      <c r="C30" s="16">
        <v>30</v>
      </c>
      <c r="D30" s="16" t="s">
        <v>12</v>
      </c>
      <c r="E30" s="24"/>
      <c r="F30" s="18">
        <v>0.08</v>
      </c>
      <c r="G30" s="21">
        <f t="shared" si="0"/>
        <v>0</v>
      </c>
      <c r="H30" s="21">
        <f t="shared" si="1"/>
        <v>0</v>
      </c>
      <c r="I30" s="25"/>
      <c r="J30" s="12"/>
    </row>
    <row r="31" spans="1:10" ht="16.5">
      <c r="A31" s="16">
        <v>26</v>
      </c>
      <c r="B31" s="7" t="s">
        <v>37</v>
      </c>
      <c r="C31" s="16">
        <v>10</v>
      </c>
      <c r="D31" s="16" t="s">
        <v>12</v>
      </c>
      <c r="E31" s="24"/>
      <c r="F31" s="18">
        <v>0.23</v>
      </c>
      <c r="G31" s="21">
        <f t="shared" si="0"/>
        <v>0</v>
      </c>
      <c r="H31" s="21">
        <f t="shared" si="1"/>
        <v>0</v>
      </c>
      <c r="I31" s="25"/>
      <c r="J31" s="12"/>
    </row>
    <row r="32" spans="1:10" ht="33">
      <c r="A32" s="16">
        <v>27</v>
      </c>
      <c r="B32" s="7" t="s">
        <v>148</v>
      </c>
      <c r="C32" s="16">
        <v>12</v>
      </c>
      <c r="D32" s="16" t="s">
        <v>19</v>
      </c>
      <c r="E32" s="24"/>
      <c r="F32" s="18">
        <v>0.08</v>
      </c>
      <c r="G32" s="21">
        <f t="shared" si="0"/>
        <v>0</v>
      </c>
      <c r="H32" s="21">
        <f t="shared" si="1"/>
        <v>0</v>
      </c>
      <c r="I32" s="25"/>
      <c r="J32" s="12"/>
    </row>
    <row r="33" spans="1:10" ht="33">
      <c r="A33" s="16">
        <v>28</v>
      </c>
      <c r="B33" s="7" t="s">
        <v>38</v>
      </c>
      <c r="C33" s="16">
        <v>120</v>
      </c>
      <c r="D33" s="16" t="s">
        <v>12</v>
      </c>
      <c r="E33" s="24"/>
      <c r="F33" s="18">
        <v>0.08</v>
      </c>
      <c r="G33" s="21">
        <f t="shared" si="0"/>
        <v>0</v>
      </c>
      <c r="H33" s="21">
        <f t="shared" si="1"/>
        <v>0</v>
      </c>
      <c r="I33" s="25"/>
      <c r="J33" s="12"/>
    </row>
    <row r="34" spans="1:10" ht="33">
      <c r="A34" s="16">
        <v>29</v>
      </c>
      <c r="B34" s="7" t="s">
        <v>39</v>
      </c>
      <c r="C34" s="16">
        <v>130</v>
      </c>
      <c r="D34" s="16" t="s">
        <v>12</v>
      </c>
      <c r="E34" s="24"/>
      <c r="F34" s="18">
        <v>0.08</v>
      </c>
      <c r="G34" s="21">
        <f t="shared" si="0"/>
        <v>0</v>
      </c>
      <c r="H34" s="21">
        <f t="shared" si="1"/>
        <v>0</v>
      </c>
      <c r="I34" s="25"/>
      <c r="J34" s="12"/>
    </row>
    <row r="35" spans="1:10" ht="16.5">
      <c r="A35" s="16">
        <v>30</v>
      </c>
      <c r="B35" s="7" t="s">
        <v>40</v>
      </c>
      <c r="C35" s="16">
        <v>70</v>
      </c>
      <c r="D35" s="16" t="s">
        <v>12</v>
      </c>
      <c r="E35" s="24"/>
      <c r="F35" s="18">
        <v>0.23</v>
      </c>
      <c r="G35" s="21">
        <f t="shared" si="0"/>
        <v>0</v>
      </c>
      <c r="H35" s="21">
        <f t="shared" si="1"/>
        <v>0</v>
      </c>
      <c r="I35" s="25"/>
      <c r="J35" s="12"/>
    </row>
    <row r="36" spans="1:10" ht="16.5">
      <c r="A36" s="16">
        <v>31</v>
      </c>
      <c r="B36" s="7" t="s">
        <v>41</v>
      </c>
      <c r="C36" s="16">
        <v>20</v>
      </c>
      <c r="D36" s="16" t="s">
        <v>12</v>
      </c>
      <c r="E36" s="24"/>
      <c r="F36" s="18">
        <v>0.08</v>
      </c>
      <c r="G36" s="21">
        <f t="shared" si="0"/>
        <v>0</v>
      </c>
      <c r="H36" s="21">
        <f t="shared" si="1"/>
        <v>0</v>
      </c>
      <c r="I36" s="25"/>
      <c r="J36" s="12"/>
    </row>
    <row r="37" spans="1:10" ht="33">
      <c r="A37" s="16">
        <v>32</v>
      </c>
      <c r="B37" s="7" t="s">
        <v>42</v>
      </c>
      <c r="C37" s="16">
        <v>10</v>
      </c>
      <c r="D37" s="16" t="s">
        <v>12</v>
      </c>
      <c r="E37" s="24"/>
      <c r="F37" s="18">
        <v>0.08</v>
      </c>
      <c r="G37" s="21">
        <f t="shared" si="0"/>
        <v>0</v>
      </c>
      <c r="H37" s="21">
        <f t="shared" si="1"/>
        <v>0</v>
      </c>
      <c r="I37" s="25"/>
      <c r="J37" s="13"/>
    </row>
    <row r="38" spans="1:10" ht="16.5">
      <c r="A38" s="16">
        <v>33</v>
      </c>
      <c r="B38" s="7" t="s">
        <v>43</v>
      </c>
      <c r="C38" s="16">
        <v>5</v>
      </c>
      <c r="D38" s="16" t="s">
        <v>12</v>
      </c>
      <c r="E38" s="24"/>
      <c r="F38" s="18">
        <v>0.08</v>
      </c>
      <c r="G38" s="21">
        <f t="shared" si="0"/>
        <v>0</v>
      </c>
      <c r="H38" s="21">
        <f t="shared" si="1"/>
        <v>0</v>
      </c>
      <c r="I38" s="25"/>
      <c r="J38" s="12"/>
    </row>
    <row r="39" spans="1:10" ht="33">
      <c r="A39" s="16">
        <v>34</v>
      </c>
      <c r="B39" s="7" t="s">
        <v>149</v>
      </c>
      <c r="C39" s="16">
        <v>500</v>
      </c>
      <c r="D39" s="16" t="s">
        <v>12</v>
      </c>
      <c r="E39" s="24"/>
      <c r="F39" s="18">
        <v>0.08</v>
      </c>
      <c r="G39" s="21">
        <f t="shared" si="0"/>
        <v>0</v>
      </c>
      <c r="H39" s="21">
        <f t="shared" si="1"/>
        <v>0</v>
      </c>
      <c r="I39" s="25"/>
      <c r="J39" s="12"/>
    </row>
    <row r="40" spans="1:10" ht="33">
      <c r="A40" s="16">
        <v>35</v>
      </c>
      <c r="B40" s="7" t="s">
        <v>150</v>
      </c>
      <c r="C40" s="16">
        <v>30</v>
      </c>
      <c r="D40" s="16" t="s">
        <v>12</v>
      </c>
      <c r="E40" s="24"/>
      <c r="F40" s="18">
        <v>0.08</v>
      </c>
      <c r="G40" s="21">
        <f t="shared" si="0"/>
        <v>0</v>
      </c>
      <c r="H40" s="21">
        <f t="shared" si="1"/>
        <v>0</v>
      </c>
      <c r="I40" s="25"/>
      <c r="J40" s="12"/>
    </row>
    <row r="41" spans="1:10" ht="16.5">
      <c r="A41" s="16">
        <v>36</v>
      </c>
      <c r="B41" s="7" t="s">
        <v>151</v>
      </c>
      <c r="C41" s="16">
        <v>6</v>
      </c>
      <c r="D41" s="16" t="s">
        <v>12</v>
      </c>
      <c r="E41" s="24"/>
      <c r="F41" s="18">
        <v>0.08</v>
      </c>
      <c r="G41" s="21">
        <f t="shared" si="0"/>
        <v>0</v>
      </c>
      <c r="H41" s="21">
        <f t="shared" si="1"/>
        <v>0</v>
      </c>
      <c r="I41" s="25"/>
      <c r="J41" s="13"/>
    </row>
    <row r="42" spans="1:10" ht="16.5">
      <c r="A42" s="16">
        <v>37</v>
      </c>
      <c r="B42" s="7" t="s">
        <v>44</v>
      </c>
      <c r="C42" s="16">
        <v>20</v>
      </c>
      <c r="D42" s="16" t="s">
        <v>12</v>
      </c>
      <c r="E42" s="24"/>
      <c r="F42" s="18">
        <v>0.08</v>
      </c>
      <c r="G42" s="21">
        <f t="shared" si="0"/>
        <v>0</v>
      </c>
      <c r="H42" s="21">
        <f t="shared" si="1"/>
        <v>0</v>
      </c>
      <c r="I42" s="25"/>
      <c r="J42" s="12"/>
    </row>
    <row r="43" spans="1:10" ht="33">
      <c r="A43" s="16">
        <v>38</v>
      </c>
      <c r="B43" s="7" t="s">
        <v>45</v>
      </c>
      <c r="C43" s="16">
        <v>6</v>
      </c>
      <c r="D43" s="16" t="s">
        <v>19</v>
      </c>
      <c r="E43" s="24"/>
      <c r="F43" s="18">
        <v>0.08</v>
      </c>
      <c r="G43" s="21">
        <f t="shared" si="0"/>
        <v>0</v>
      </c>
      <c r="H43" s="21">
        <f t="shared" si="1"/>
        <v>0</v>
      </c>
      <c r="I43" s="25"/>
      <c r="J43" s="13"/>
    </row>
    <row r="44" spans="1:10" ht="49.5">
      <c r="A44" s="16">
        <v>39</v>
      </c>
      <c r="B44" s="7" t="s">
        <v>46</v>
      </c>
      <c r="C44" s="16">
        <v>220</v>
      </c>
      <c r="D44" s="16" t="s">
        <v>19</v>
      </c>
      <c r="E44" s="24"/>
      <c r="F44" s="18">
        <v>0.08</v>
      </c>
      <c r="G44" s="21">
        <f t="shared" si="0"/>
        <v>0</v>
      </c>
      <c r="H44" s="21">
        <f t="shared" si="1"/>
        <v>0</v>
      </c>
      <c r="I44" s="25"/>
      <c r="J44" s="12"/>
    </row>
    <row r="45" spans="1:10" ht="66">
      <c r="A45" s="16">
        <v>40</v>
      </c>
      <c r="B45" s="7" t="s">
        <v>152</v>
      </c>
      <c r="C45" s="16">
        <v>150</v>
      </c>
      <c r="D45" s="16" t="s">
        <v>19</v>
      </c>
      <c r="E45" s="24"/>
      <c r="F45" s="18">
        <v>0.08</v>
      </c>
      <c r="G45" s="21">
        <f t="shared" si="0"/>
        <v>0</v>
      </c>
      <c r="H45" s="21">
        <f t="shared" si="1"/>
        <v>0</v>
      </c>
      <c r="I45" s="25"/>
      <c r="J45" s="12"/>
    </row>
    <row r="46" spans="1:10" ht="16.5">
      <c r="A46" s="16">
        <v>41</v>
      </c>
      <c r="B46" s="7" t="s">
        <v>47</v>
      </c>
      <c r="C46" s="16">
        <v>10</v>
      </c>
      <c r="D46" s="16" t="s">
        <v>12</v>
      </c>
      <c r="E46" s="24"/>
      <c r="F46" s="18">
        <v>0.08</v>
      </c>
      <c r="G46" s="21">
        <f t="shared" si="0"/>
        <v>0</v>
      </c>
      <c r="H46" s="21">
        <f t="shared" si="1"/>
        <v>0</v>
      </c>
      <c r="I46" s="25"/>
      <c r="J46" s="12"/>
    </row>
    <row r="47" spans="1:10" ht="16.5">
      <c r="A47" s="16">
        <v>42</v>
      </c>
      <c r="B47" s="7" t="s">
        <v>48</v>
      </c>
      <c r="C47" s="16">
        <v>40</v>
      </c>
      <c r="D47" s="16" t="s">
        <v>12</v>
      </c>
      <c r="E47" s="24"/>
      <c r="F47" s="18">
        <v>0.08</v>
      </c>
      <c r="G47" s="21">
        <f t="shared" si="0"/>
        <v>0</v>
      </c>
      <c r="H47" s="21">
        <f t="shared" si="1"/>
        <v>0</v>
      </c>
      <c r="I47" s="25"/>
      <c r="J47" s="12"/>
    </row>
    <row r="48" spans="1:10" ht="16.5">
      <c r="A48" s="16">
        <v>43</v>
      </c>
      <c r="B48" s="7" t="s">
        <v>49</v>
      </c>
      <c r="C48" s="16">
        <v>20</v>
      </c>
      <c r="D48" s="16" t="s">
        <v>12</v>
      </c>
      <c r="E48" s="24"/>
      <c r="F48" s="18">
        <v>0.08</v>
      </c>
      <c r="G48" s="21">
        <f t="shared" si="0"/>
        <v>0</v>
      </c>
      <c r="H48" s="21">
        <f t="shared" si="1"/>
        <v>0</v>
      </c>
      <c r="I48" s="25"/>
      <c r="J48" s="12"/>
    </row>
    <row r="49" spans="1:10" ht="16.5">
      <c r="A49" s="16">
        <v>44</v>
      </c>
      <c r="B49" s="7" t="s">
        <v>50</v>
      </c>
      <c r="C49" s="16">
        <v>100</v>
      </c>
      <c r="D49" s="16" t="s">
        <v>12</v>
      </c>
      <c r="E49" s="24"/>
      <c r="F49" s="18">
        <v>0.08</v>
      </c>
      <c r="G49" s="21">
        <f t="shared" si="0"/>
        <v>0</v>
      </c>
      <c r="H49" s="21">
        <f t="shared" si="1"/>
        <v>0</v>
      </c>
      <c r="I49" s="25"/>
      <c r="J49" s="12"/>
    </row>
    <row r="50" spans="1:10" ht="16.5">
      <c r="A50" s="16">
        <v>45</v>
      </c>
      <c r="B50" s="7" t="s">
        <v>51</v>
      </c>
      <c r="C50" s="16">
        <v>50</v>
      </c>
      <c r="D50" s="16" t="s">
        <v>12</v>
      </c>
      <c r="E50" s="24"/>
      <c r="F50" s="18">
        <v>0.08</v>
      </c>
      <c r="G50" s="21">
        <f t="shared" si="0"/>
        <v>0</v>
      </c>
      <c r="H50" s="21">
        <f t="shared" si="1"/>
        <v>0</v>
      </c>
      <c r="I50" s="25"/>
      <c r="J50" s="12"/>
    </row>
    <row r="51" spans="1:10" ht="16.5">
      <c r="A51" s="16">
        <v>46</v>
      </c>
      <c r="B51" s="7" t="s">
        <v>52</v>
      </c>
      <c r="C51" s="16">
        <v>700</v>
      </c>
      <c r="D51" s="16" t="s">
        <v>12</v>
      </c>
      <c r="E51" s="24"/>
      <c r="F51" s="18">
        <v>0.08</v>
      </c>
      <c r="G51" s="21">
        <f t="shared" si="0"/>
        <v>0</v>
      </c>
      <c r="H51" s="21">
        <f t="shared" si="1"/>
        <v>0</v>
      </c>
      <c r="I51" s="25"/>
      <c r="J51" s="12"/>
    </row>
    <row r="52" spans="1:10" ht="16.5">
      <c r="A52" s="16">
        <v>47</v>
      </c>
      <c r="B52" s="7" t="s">
        <v>53</v>
      </c>
      <c r="C52" s="16">
        <v>5</v>
      </c>
      <c r="D52" s="16" t="s">
        <v>12</v>
      </c>
      <c r="E52" s="24"/>
      <c r="F52" s="18">
        <v>0.08</v>
      </c>
      <c r="G52" s="21">
        <f t="shared" si="0"/>
        <v>0</v>
      </c>
      <c r="H52" s="21">
        <f t="shared" si="1"/>
        <v>0</v>
      </c>
      <c r="I52" s="25"/>
      <c r="J52" s="13"/>
    </row>
    <row r="53" spans="1:10" ht="16.5">
      <c r="A53" s="16">
        <v>48</v>
      </c>
      <c r="B53" s="7" t="s">
        <v>54</v>
      </c>
      <c r="C53" s="16">
        <v>520</v>
      </c>
      <c r="D53" s="16" t="s">
        <v>12</v>
      </c>
      <c r="E53" s="24"/>
      <c r="F53" s="18">
        <v>0.08</v>
      </c>
      <c r="G53" s="21">
        <f t="shared" si="0"/>
        <v>0</v>
      </c>
      <c r="H53" s="21">
        <f t="shared" si="1"/>
        <v>0</v>
      </c>
      <c r="I53" s="25"/>
      <c r="J53" s="12"/>
    </row>
    <row r="54" spans="1:10" ht="16.5">
      <c r="A54" s="16">
        <v>49</v>
      </c>
      <c r="B54" s="7" t="s">
        <v>55</v>
      </c>
      <c r="C54" s="16">
        <v>5</v>
      </c>
      <c r="D54" s="16" t="s">
        <v>12</v>
      </c>
      <c r="E54" s="24"/>
      <c r="F54" s="18">
        <v>0.08</v>
      </c>
      <c r="G54" s="21">
        <f t="shared" si="0"/>
        <v>0</v>
      </c>
      <c r="H54" s="21">
        <f t="shared" si="1"/>
        <v>0</v>
      </c>
      <c r="I54" s="25"/>
      <c r="J54" s="12"/>
    </row>
    <row r="55" spans="1:10" ht="16.5">
      <c r="A55" s="16">
        <v>50</v>
      </c>
      <c r="B55" s="7" t="s">
        <v>153</v>
      </c>
      <c r="C55" s="16">
        <v>10</v>
      </c>
      <c r="D55" s="16" t="s">
        <v>12</v>
      </c>
      <c r="E55" s="24"/>
      <c r="F55" s="18">
        <v>0.08</v>
      </c>
      <c r="G55" s="21">
        <f t="shared" si="0"/>
        <v>0</v>
      </c>
      <c r="H55" s="21">
        <f t="shared" si="1"/>
        <v>0</v>
      </c>
      <c r="I55" s="25"/>
      <c r="J55" s="12"/>
    </row>
    <row r="56" spans="1:10" ht="16.5">
      <c r="A56" s="16">
        <v>51</v>
      </c>
      <c r="B56" s="7" t="s">
        <v>56</v>
      </c>
      <c r="C56" s="16">
        <v>3</v>
      </c>
      <c r="D56" s="16" t="s">
        <v>12</v>
      </c>
      <c r="E56" s="24"/>
      <c r="F56" s="18">
        <v>0.08</v>
      </c>
      <c r="G56" s="21">
        <f t="shared" si="0"/>
        <v>0</v>
      </c>
      <c r="H56" s="21">
        <f t="shared" si="1"/>
        <v>0</v>
      </c>
      <c r="I56" s="25"/>
      <c r="J56" s="12"/>
    </row>
    <row r="57" spans="1:10" ht="16.5">
      <c r="A57" s="16">
        <v>52</v>
      </c>
      <c r="B57" s="7" t="s">
        <v>57</v>
      </c>
      <c r="C57" s="16">
        <v>250</v>
      </c>
      <c r="D57" s="16" t="s">
        <v>12</v>
      </c>
      <c r="E57" s="24"/>
      <c r="F57" s="18">
        <v>0.08</v>
      </c>
      <c r="G57" s="21">
        <f t="shared" si="0"/>
        <v>0</v>
      </c>
      <c r="H57" s="21">
        <f t="shared" si="1"/>
        <v>0</v>
      </c>
      <c r="I57" s="25"/>
      <c r="J57" s="12"/>
    </row>
    <row r="58" spans="1:10" ht="16.5">
      <c r="A58" s="16">
        <v>53</v>
      </c>
      <c r="B58" s="26" t="s">
        <v>58</v>
      </c>
      <c r="C58" s="16">
        <v>10</v>
      </c>
      <c r="D58" s="16" t="s">
        <v>12</v>
      </c>
      <c r="E58" s="67"/>
      <c r="F58" s="18">
        <v>0.08</v>
      </c>
      <c r="G58" s="21">
        <f t="shared" si="0"/>
        <v>0</v>
      </c>
      <c r="H58" s="21">
        <f t="shared" si="1"/>
        <v>0</v>
      </c>
      <c r="I58" s="25"/>
      <c r="J58" s="12"/>
    </row>
    <row r="59" spans="1:10" ht="16.5">
      <c r="A59" s="16">
        <v>54</v>
      </c>
      <c r="B59" s="7" t="s">
        <v>59</v>
      </c>
      <c r="C59" s="16">
        <v>40</v>
      </c>
      <c r="D59" s="15" t="s">
        <v>12</v>
      </c>
      <c r="E59" s="68"/>
      <c r="F59" s="29">
        <v>0.08</v>
      </c>
      <c r="G59" s="21">
        <f t="shared" si="0"/>
        <v>0</v>
      </c>
      <c r="H59" s="21">
        <f t="shared" si="1"/>
        <v>0</v>
      </c>
      <c r="I59" s="25"/>
      <c r="J59" s="12"/>
    </row>
    <row r="60" spans="1:10" ht="16.5">
      <c r="A60" s="16">
        <v>55</v>
      </c>
      <c r="B60" s="7" t="s">
        <v>60</v>
      </c>
      <c r="C60" s="16">
        <v>20</v>
      </c>
      <c r="D60" s="16" t="s">
        <v>12</v>
      </c>
      <c r="E60" s="69"/>
      <c r="F60" s="18">
        <v>0.08</v>
      </c>
      <c r="G60" s="21">
        <f t="shared" si="0"/>
        <v>0</v>
      </c>
      <c r="H60" s="21">
        <f t="shared" si="1"/>
        <v>0</v>
      </c>
      <c r="I60" s="25"/>
      <c r="J60" s="12"/>
    </row>
    <row r="61" spans="1:10" ht="16.5">
      <c r="A61" s="16">
        <v>56</v>
      </c>
      <c r="B61" s="26" t="s">
        <v>61</v>
      </c>
      <c r="C61" s="16">
        <v>240</v>
      </c>
      <c r="D61" s="15" t="s">
        <v>12</v>
      </c>
      <c r="E61" s="68"/>
      <c r="F61" s="29">
        <v>0.08</v>
      </c>
      <c r="G61" s="21">
        <f t="shared" si="0"/>
        <v>0</v>
      </c>
      <c r="H61" s="21">
        <f t="shared" si="1"/>
        <v>0</v>
      </c>
      <c r="I61" s="25"/>
      <c r="J61" s="12"/>
    </row>
    <row r="62" spans="1:10" ht="33">
      <c r="A62" s="16">
        <v>57</v>
      </c>
      <c r="B62" s="26" t="s">
        <v>62</v>
      </c>
      <c r="C62" s="16">
        <v>270</v>
      </c>
      <c r="D62" s="16" t="s">
        <v>12</v>
      </c>
      <c r="E62" s="70"/>
      <c r="F62" s="18">
        <v>0.08</v>
      </c>
      <c r="G62" s="21">
        <f t="shared" si="0"/>
        <v>0</v>
      </c>
      <c r="H62" s="21">
        <f t="shared" si="1"/>
        <v>0</v>
      </c>
      <c r="I62" s="25"/>
      <c r="J62" s="12"/>
    </row>
    <row r="63" spans="1:10" ht="33">
      <c r="A63" s="16">
        <v>58</v>
      </c>
      <c r="B63" s="26" t="s">
        <v>63</v>
      </c>
      <c r="C63" s="16">
        <v>500</v>
      </c>
      <c r="D63" s="16" t="s">
        <v>12</v>
      </c>
      <c r="E63" s="24"/>
      <c r="F63" s="18">
        <v>0.08</v>
      </c>
      <c r="G63" s="21">
        <f t="shared" si="0"/>
        <v>0</v>
      </c>
      <c r="H63" s="21">
        <f t="shared" si="1"/>
        <v>0</v>
      </c>
      <c r="I63" s="25"/>
      <c r="J63" s="12"/>
    </row>
    <row r="64" spans="1:10" ht="33">
      <c r="A64" s="16">
        <v>59</v>
      </c>
      <c r="B64" s="26" t="s">
        <v>64</v>
      </c>
      <c r="C64" s="16">
        <v>500</v>
      </c>
      <c r="D64" s="16" t="s">
        <v>12</v>
      </c>
      <c r="E64" s="24"/>
      <c r="F64" s="18">
        <v>0.08</v>
      </c>
      <c r="G64" s="21">
        <f t="shared" si="0"/>
        <v>0</v>
      </c>
      <c r="H64" s="21">
        <f t="shared" si="1"/>
        <v>0</v>
      </c>
      <c r="I64" s="25"/>
      <c r="J64" s="12"/>
    </row>
    <row r="65" spans="1:10" ht="33">
      <c r="A65" s="16">
        <v>60</v>
      </c>
      <c r="B65" s="26" t="s">
        <v>65</v>
      </c>
      <c r="C65" s="16">
        <v>30</v>
      </c>
      <c r="D65" s="16" t="s">
        <v>12</v>
      </c>
      <c r="E65" s="24"/>
      <c r="F65" s="18">
        <v>0.08</v>
      </c>
      <c r="G65" s="21">
        <f t="shared" si="0"/>
        <v>0</v>
      </c>
      <c r="H65" s="21">
        <f t="shared" si="1"/>
        <v>0</v>
      </c>
      <c r="I65" s="25"/>
      <c r="J65" s="13"/>
    </row>
    <row r="66" spans="1:29" s="27" customFormat="1" ht="33">
      <c r="A66" s="16">
        <v>61</v>
      </c>
      <c r="B66" s="26" t="s">
        <v>66</v>
      </c>
      <c r="C66" s="16">
        <v>20</v>
      </c>
      <c r="D66" s="16" t="s">
        <v>12</v>
      </c>
      <c r="E66" s="24"/>
      <c r="F66" s="18">
        <v>0.08</v>
      </c>
      <c r="G66" s="21">
        <f t="shared" si="0"/>
        <v>0</v>
      </c>
      <c r="H66" s="21">
        <f t="shared" si="1"/>
        <v>0</v>
      </c>
      <c r="I66" s="25"/>
      <c r="J66" s="12"/>
      <c r="K66" s="1"/>
      <c r="L66" s="1"/>
      <c r="M66" s="1"/>
      <c r="N66" s="1"/>
      <c r="O66" s="1"/>
      <c r="P66" s="1"/>
      <c r="Q66" s="1"/>
      <c r="R66" s="66"/>
      <c r="S66" s="66"/>
      <c r="T66" s="66"/>
      <c r="U66" s="66"/>
      <c r="V66" s="66"/>
      <c r="W66" s="66"/>
      <c r="X66" s="66"/>
      <c r="Y66" s="66"/>
      <c r="Z66" s="66"/>
      <c r="AA66" s="66"/>
      <c r="AB66" s="66"/>
      <c r="AC66" s="66"/>
    </row>
    <row r="67" spans="1:10" ht="33">
      <c r="A67" s="16">
        <v>62</v>
      </c>
      <c r="B67" s="26" t="s">
        <v>67</v>
      </c>
      <c r="C67" s="16">
        <v>40</v>
      </c>
      <c r="D67" s="16" t="s">
        <v>12</v>
      </c>
      <c r="E67" s="24"/>
      <c r="F67" s="18">
        <v>0.08</v>
      </c>
      <c r="G67" s="21">
        <f t="shared" si="0"/>
        <v>0</v>
      </c>
      <c r="H67" s="21">
        <f t="shared" si="1"/>
        <v>0</v>
      </c>
      <c r="I67" s="25"/>
      <c r="J67" s="12"/>
    </row>
    <row r="68" spans="1:10" ht="16.5">
      <c r="A68" s="16">
        <v>63</v>
      </c>
      <c r="B68" s="7" t="s">
        <v>68</v>
      </c>
      <c r="C68" s="16">
        <v>1400</v>
      </c>
      <c r="D68" s="16" t="s">
        <v>12</v>
      </c>
      <c r="E68" s="24"/>
      <c r="F68" s="18">
        <v>0.08</v>
      </c>
      <c r="G68" s="21">
        <f t="shared" si="0"/>
        <v>0</v>
      </c>
      <c r="H68" s="21">
        <f t="shared" si="1"/>
        <v>0</v>
      </c>
      <c r="I68" s="25"/>
      <c r="J68" s="12"/>
    </row>
    <row r="69" spans="1:10" ht="82.5">
      <c r="A69" s="16">
        <v>64</v>
      </c>
      <c r="B69" s="7" t="s">
        <v>154</v>
      </c>
      <c r="C69" s="85">
        <v>1400</v>
      </c>
      <c r="D69" s="16" t="s">
        <v>12</v>
      </c>
      <c r="E69" s="24"/>
      <c r="F69" s="18">
        <v>0.08</v>
      </c>
      <c r="G69" s="21">
        <f t="shared" si="0"/>
        <v>0</v>
      </c>
      <c r="H69" s="21">
        <f t="shared" si="1"/>
        <v>0</v>
      </c>
      <c r="I69" s="25"/>
      <c r="J69" s="13"/>
    </row>
    <row r="70" spans="1:10" ht="82.5">
      <c r="A70" s="16">
        <v>65</v>
      </c>
      <c r="B70" s="84" t="s">
        <v>69</v>
      </c>
      <c r="C70" s="82">
        <v>300</v>
      </c>
      <c r="D70" s="81" t="s">
        <v>12</v>
      </c>
      <c r="E70" s="24"/>
      <c r="F70" s="18">
        <v>0.08</v>
      </c>
      <c r="G70" s="21">
        <f t="shared" si="0"/>
        <v>0</v>
      </c>
      <c r="H70" s="21">
        <f t="shared" si="1"/>
        <v>0</v>
      </c>
      <c r="I70" s="25"/>
      <c r="J70" s="12"/>
    </row>
    <row r="71" spans="1:10" ht="82.5">
      <c r="A71" s="16">
        <v>66</v>
      </c>
      <c r="B71" s="7" t="s">
        <v>70</v>
      </c>
      <c r="C71" s="86">
        <v>300</v>
      </c>
      <c r="D71" s="16" t="s">
        <v>12</v>
      </c>
      <c r="E71" s="24"/>
      <c r="F71" s="18">
        <v>0.08</v>
      </c>
      <c r="G71" s="21">
        <f t="shared" si="0"/>
        <v>0</v>
      </c>
      <c r="H71" s="21">
        <f t="shared" si="1"/>
        <v>0</v>
      </c>
      <c r="I71" s="25"/>
      <c r="J71" s="71"/>
    </row>
    <row r="72" spans="1:10" ht="99">
      <c r="A72" s="16">
        <v>67</v>
      </c>
      <c r="B72" s="80" t="s">
        <v>160</v>
      </c>
      <c r="C72" s="82">
        <v>600</v>
      </c>
      <c r="D72" s="81" t="s">
        <v>12</v>
      </c>
      <c r="E72" s="24"/>
      <c r="F72" s="18">
        <v>0.08</v>
      </c>
      <c r="G72" s="21">
        <f t="shared" si="0"/>
        <v>0</v>
      </c>
      <c r="H72" s="21">
        <f t="shared" si="1"/>
        <v>0</v>
      </c>
      <c r="I72" s="25"/>
      <c r="J72" s="72"/>
    </row>
    <row r="73" spans="1:10" ht="66">
      <c r="A73" s="16">
        <v>68</v>
      </c>
      <c r="B73" s="7" t="s">
        <v>161</v>
      </c>
      <c r="C73" s="83">
        <v>370</v>
      </c>
      <c r="D73" s="16" t="s">
        <v>12</v>
      </c>
      <c r="E73" s="24"/>
      <c r="F73" s="18">
        <v>0.08</v>
      </c>
      <c r="G73" s="21">
        <f t="shared" si="0"/>
        <v>0</v>
      </c>
      <c r="H73" s="21">
        <f t="shared" si="1"/>
        <v>0</v>
      </c>
      <c r="I73" s="25"/>
      <c r="J73" s="72"/>
    </row>
    <row r="74" spans="1:10" ht="66">
      <c r="A74" s="16">
        <v>69</v>
      </c>
      <c r="B74" s="7" t="s">
        <v>157</v>
      </c>
      <c r="C74" s="16">
        <v>6</v>
      </c>
      <c r="D74" s="16" t="s">
        <v>19</v>
      </c>
      <c r="E74" s="24"/>
      <c r="F74" s="18">
        <v>0.08</v>
      </c>
      <c r="G74" s="21">
        <f t="shared" si="0"/>
        <v>0</v>
      </c>
      <c r="H74" s="21">
        <f t="shared" si="1"/>
        <v>0</v>
      </c>
      <c r="I74" s="25"/>
      <c r="J74" s="73"/>
    </row>
    <row r="75" spans="1:10" ht="66">
      <c r="A75" s="16">
        <v>70</v>
      </c>
      <c r="B75" s="7" t="s">
        <v>156</v>
      </c>
      <c r="C75" s="16">
        <v>17</v>
      </c>
      <c r="D75" s="16" t="s">
        <v>19</v>
      </c>
      <c r="E75" s="16"/>
      <c r="F75" s="18">
        <v>0.08</v>
      </c>
      <c r="G75" s="21">
        <f t="shared" si="0"/>
        <v>0</v>
      </c>
      <c r="H75" s="21">
        <f t="shared" si="1"/>
        <v>0</v>
      </c>
      <c r="I75" s="25"/>
      <c r="J75" s="12"/>
    </row>
    <row r="76" spans="1:10" ht="66">
      <c r="A76" s="16">
        <v>71</v>
      </c>
      <c r="B76" s="7" t="s">
        <v>159</v>
      </c>
      <c r="C76" s="16">
        <v>6</v>
      </c>
      <c r="D76" s="16" t="s">
        <v>19</v>
      </c>
      <c r="E76" s="24"/>
      <c r="F76" s="18">
        <v>0.08</v>
      </c>
      <c r="G76" s="21">
        <f t="shared" si="0"/>
        <v>0</v>
      </c>
      <c r="H76" s="21">
        <f t="shared" si="1"/>
        <v>0</v>
      </c>
      <c r="I76" s="25"/>
      <c r="J76" s="12"/>
    </row>
    <row r="77" spans="1:10" ht="66">
      <c r="A77" s="16">
        <v>72</v>
      </c>
      <c r="B77" s="7" t="s">
        <v>158</v>
      </c>
      <c r="C77" s="16">
        <v>1</v>
      </c>
      <c r="D77" s="16" t="s">
        <v>19</v>
      </c>
      <c r="E77" s="24"/>
      <c r="F77" s="18">
        <v>0.08</v>
      </c>
      <c r="G77" s="21">
        <f t="shared" si="0"/>
        <v>0</v>
      </c>
      <c r="H77" s="21">
        <f t="shared" si="1"/>
        <v>0</v>
      </c>
      <c r="I77" s="25"/>
      <c r="J77" s="12"/>
    </row>
    <row r="78" spans="1:10" ht="66">
      <c r="A78" s="16">
        <v>73</v>
      </c>
      <c r="B78" s="7" t="s">
        <v>163</v>
      </c>
      <c r="C78" s="16">
        <v>2</v>
      </c>
      <c r="D78" s="16" t="s">
        <v>19</v>
      </c>
      <c r="E78" s="24"/>
      <c r="F78" s="18">
        <v>0.08</v>
      </c>
      <c r="G78" s="21">
        <f t="shared" si="0"/>
        <v>0</v>
      </c>
      <c r="H78" s="21">
        <f t="shared" si="1"/>
        <v>0</v>
      </c>
      <c r="I78" s="25"/>
      <c r="J78" s="12"/>
    </row>
    <row r="79" spans="1:10" ht="66">
      <c r="A79" s="16">
        <v>74</v>
      </c>
      <c r="B79" s="7" t="s">
        <v>155</v>
      </c>
      <c r="C79" s="16">
        <v>35</v>
      </c>
      <c r="D79" s="16" t="s">
        <v>19</v>
      </c>
      <c r="E79" s="24"/>
      <c r="F79" s="18">
        <v>0.08</v>
      </c>
      <c r="G79" s="21">
        <f t="shared" si="0"/>
        <v>0</v>
      </c>
      <c r="H79" s="21">
        <f t="shared" si="1"/>
        <v>0</v>
      </c>
      <c r="I79" s="25"/>
      <c r="J79" s="12"/>
    </row>
    <row r="80" spans="1:10" ht="165">
      <c r="A80" s="16">
        <v>75</v>
      </c>
      <c r="B80" s="7" t="s">
        <v>162</v>
      </c>
      <c r="C80" s="16">
        <v>500</v>
      </c>
      <c r="D80" s="16" t="s">
        <v>12</v>
      </c>
      <c r="E80" s="24"/>
      <c r="F80" s="18">
        <v>0.23</v>
      </c>
      <c r="G80" s="21">
        <f t="shared" si="0"/>
        <v>0</v>
      </c>
      <c r="H80" s="21">
        <f t="shared" si="1"/>
        <v>0</v>
      </c>
      <c r="I80" s="25"/>
      <c r="J80" s="12"/>
    </row>
    <row r="81" spans="1:10" ht="181.5">
      <c r="A81" s="16">
        <v>76</v>
      </c>
      <c r="B81" s="7" t="s">
        <v>164</v>
      </c>
      <c r="C81" s="16">
        <v>500</v>
      </c>
      <c r="D81" s="16" t="s">
        <v>12</v>
      </c>
      <c r="E81" s="24"/>
      <c r="F81" s="18">
        <v>0.23</v>
      </c>
      <c r="G81" s="21">
        <f t="shared" si="0"/>
        <v>0</v>
      </c>
      <c r="H81" s="21">
        <f t="shared" si="1"/>
        <v>0</v>
      </c>
      <c r="I81" s="25"/>
      <c r="J81" s="12"/>
    </row>
    <row r="82" spans="1:10" ht="181.5">
      <c r="A82" s="16">
        <v>77</v>
      </c>
      <c r="B82" s="7" t="s">
        <v>167</v>
      </c>
      <c r="C82" s="16">
        <v>350</v>
      </c>
      <c r="D82" s="16" t="s">
        <v>12</v>
      </c>
      <c r="E82" s="24"/>
      <c r="F82" s="18">
        <v>0.23</v>
      </c>
      <c r="G82" s="21">
        <f t="shared" si="0"/>
        <v>0</v>
      </c>
      <c r="H82" s="21">
        <f t="shared" si="1"/>
        <v>0</v>
      </c>
      <c r="I82" s="25"/>
      <c r="J82" s="12"/>
    </row>
    <row r="83" spans="1:10" ht="181.5">
      <c r="A83" s="16">
        <v>78</v>
      </c>
      <c r="B83" s="7" t="s">
        <v>166</v>
      </c>
      <c r="C83" s="16">
        <v>430</v>
      </c>
      <c r="D83" s="16" t="s">
        <v>12</v>
      </c>
      <c r="E83" s="28"/>
      <c r="F83" s="18">
        <v>0.23</v>
      </c>
      <c r="G83" s="21">
        <f t="shared" si="0"/>
        <v>0</v>
      </c>
      <c r="H83" s="21">
        <f t="shared" si="1"/>
        <v>0</v>
      </c>
      <c r="I83" s="25"/>
      <c r="J83" s="12"/>
    </row>
    <row r="84" spans="1:10" ht="181.5">
      <c r="A84" s="16">
        <v>79</v>
      </c>
      <c r="B84" s="7" t="s">
        <v>165</v>
      </c>
      <c r="C84" s="16">
        <v>10</v>
      </c>
      <c r="D84" s="15" t="s">
        <v>12</v>
      </c>
      <c r="E84" s="24"/>
      <c r="F84" s="29">
        <v>0.23</v>
      </c>
      <c r="G84" s="21">
        <f t="shared" si="0"/>
        <v>0</v>
      </c>
      <c r="H84" s="21">
        <f t="shared" si="1"/>
        <v>0</v>
      </c>
      <c r="I84" s="25"/>
      <c r="J84" s="12"/>
    </row>
    <row r="85" spans="1:10" ht="181.5">
      <c r="A85" s="16">
        <v>80</v>
      </c>
      <c r="B85" s="7" t="s">
        <v>168</v>
      </c>
      <c r="C85" s="16">
        <v>10</v>
      </c>
      <c r="D85" s="15" t="s">
        <v>12</v>
      </c>
      <c r="E85" s="24"/>
      <c r="F85" s="29">
        <v>0.23</v>
      </c>
      <c r="G85" s="21">
        <f t="shared" si="0"/>
        <v>0</v>
      </c>
      <c r="H85" s="21">
        <f t="shared" si="1"/>
        <v>0</v>
      </c>
      <c r="I85" s="25"/>
      <c r="J85" s="12"/>
    </row>
    <row r="86" spans="1:10" ht="33">
      <c r="A86" s="16">
        <v>81</v>
      </c>
      <c r="B86" s="7" t="s">
        <v>71</v>
      </c>
      <c r="C86" s="16">
        <v>50</v>
      </c>
      <c r="D86" s="15" t="s">
        <v>12</v>
      </c>
      <c r="E86" s="24"/>
      <c r="F86" s="29">
        <v>0.08</v>
      </c>
      <c r="G86" s="21">
        <f t="shared" si="0"/>
        <v>0</v>
      </c>
      <c r="H86" s="21">
        <f t="shared" si="1"/>
        <v>0</v>
      </c>
      <c r="I86" s="25"/>
      <c r="J86" s="12"/>
    </row>
    <row r="87" spans="1:10" ht="33">
      <c r="A87" s="16">
        <v>82</v>
      </c>
      <c r="B87" s="7" t="s">
        <v>72</v>
      </c>
      <c r="C87" s="16">
        <v>150</v>
      </c>
      <c r="D87" s="15" t="s">
        <v>12</v>
      </c>
      <c r="E87" s="24"/>
      <c r="F87" s="29">
        <v>0.08</v>
      </c>
      <c r="G87" s="21">
        <f t="shared" si="0"/>
        <v>0</v>
      </c>
      <c r="H87" s="21">
        <f t="shared" si="1"/>
        <v>0</v>
      </c>
      <c r="I87" s="25"/>
      <c r="J87" s="12"/>
    </row>
    <row r="88" spans="1:10" ht="16.5">
      <c r="A88" s="16">
        <v>83</v>
      </c>
      <c r="B88" s="7" t="s">
        <v>169</v>
      </c>
      <c r="C88" s="16">
        <v>3</v>
      </c>
      <c r="D88" s="15" t="s">
        <v>13</v>
      </c>
      <c r="E88" s="24"/>
      <c r="F88" s="29">
        <v>0.08</v>
      </c>
      <c r="G88" s="21">
        <f t="shared" si="0"/>
        <v>0</v>
      </c>
      <c r="H88" s="21">
        <f t="shared" si="1"/>
        <v>0</v>
      </c>
      <c r="I88" s="25"/>
      <c r="J88" s="12"/>
    </row>
    <row r="89" spans="1:10" ht="16.5">
      <c r="A89" s="16">
        <v>84</v>
      </c>
      <c r="B89" s="7" t="s">
        <v>73</v>
      </c>
      <c r="C89" s="16">
        <v>2</v>
      </c>
      <c r="D89" s="15" t="s">
        <v>19</v>
      </c>
      <c r="E89" s="24"/>
      <c r="F89" s="29">
        <v>0.08</v>
      </c>
      <c r="G89" s="21">
        <f t="shared" si="0"/>
        <v>0</v>
      </c>
      <c r="H89" s="21">
        <f t="shared" si="1"/>
        <v>0</v>
      </c>
      <c r="I89" s="25"/>
      <c r="J89" s="12"/>
    </row>
    <row r="90" spans="1:10" ht="16.5">
      <c r="A90" s="16">
        <v>85</v>
      </c>
      <c r="B90" s="7" t="s">
        <v>74</v>
      </c>
      <c r="C90" s="16">
        <v>2</v>
      </c>
      <c r="D90" s="15" t="s">
        <v>19</v>
      </c>
      <c r="E90" s="24"/>
      <c r="F90" s="29">
        <v>0.08</v>
      </c>
      <c r="G90" s="21">
        <f t="shared" si="0"/>
        <v>0</v>
      </c>
      <c r="H90" s="21">
        <f t="shared" si="1"/>
        <v>0</v>
      </c>
      <c r="I90" s="25"/>
      <c r="J90" s="12"/>
    </row>
    <row r="91" spans="1:10" ht="33">
      <c r="A91" s="16">
        <v>86</v>
      </c>
      <c r="B91" s="7" t="s">
        <v>170</v>
      </c>
      <c r="C91" s="16">
        <v>20</v>
      </c>
      <c r="D91" s="15" t="s">
        <v>19</v>
      </c>
      <c r="E91" s="24"/>
      <c r="F91" s="29">
        <v>0.08</v>
      </c>
      <c r="G91" s="21">
        <f t="shared" si="0"/>
        <v>0</v>
      </c>
      <c r="H91" s="21">
        <f t="shared" si="1"/>
        <v>0</v>
      </c>
      <c r="I91" s="25"/>
      <c r="J91" s="12"/>
    </row>
    <row r="92" spans="1:10" ht="181.5">
      <c r="A92" s="16">
        <v>87</v>
      </c>
      <c r="B92" s="7" t="s">
        <v>171</v>
      </c>
      <c r="C92" s="16">
        <v>30</v>
      </c>
      <c r="D92" s="15" t="s">
        <v>12</v>
      </c>
      <c r="E92" s="24"/>
      <c r="F92" s="29">
        <v>0.23</v>
      </c>
      <c r="G92" s="21">
        <f t="shared" si="0"/>
        <v>0</v>
      </c>
      <c r="H92" s="21">
        <f t="shared" si="1"/>
        <v>0</v>
      </c>
      <c r="I92" s="25"/>
      <c r="J92" s="12"/>
    </row>
    <row r="93" spans="1:8" ht="15.75" customHeight="1">
      <c r="A93" s="19"/>
      <c r="B93" s="20"/>
      <c r="C93" s="19"/>
      <c r="D93" s="19"/>
      <c r="E93" s="30"/>
      <c r="G93" s="21">
        <f>SUM(G6:G92)</f>
        <v>0</v>
      </c>
      <c r="H93" s="21">
        <f>SUM(H6:H92)</f>
        <v>0</v>
      </c>
    </row>
    <row r="94" ht="15.75" customHeight="1">
      <c r="A94" s="10"/>
    </row>
    <row r="95" spans="1:2" ht="15.75" customHeight="1">
      <c r="A95" s="10"/>
      <c r="B95" s="8"/>
    </row>
    <row r="96" ht="15.75" customHeight="1">
      <c r="A96" s="10"/>
    </row>
    <row r="97" ht="16.5" customHeight="1">
      <c r="A97" s="31"/>
    </row>
    <row r="98" spans="1:7" s="1" customFormat="1" ht="15.75" customHeight="1">
      <c r="A98" s="32"/>
      <c r="B98" s="1" t="s">
        <v>75</v>
      </c>
      <c r="F98" s="6"/>
      <c r="G98" s="5" t="s">
        <v>15</v>
      </c>
    </row>
    <row r="99" spans="1:7" s="1" customFormat="1" ht="15.75" customHeight="1">
      <c r="A99" s="32" t="s">
        <v>14</v>
      </c>
      <c r="G99" s="33" t="s">
        <v>16</v>
      </c>
    </row>
    <row r="100" spans="1:7" s="1" customFormat="1" ht="15.75" customHeight="1">
      <c r="A100" s="34" t="s">
        <v>14</v>
      </c>
      <c r="G100" s="33" t="s">
        <v>17</v>
      </c>
    </row>
    <row r="101" spans="1:7" s="1" customFormat="1" ht="15.75" customHeight="1">
      <c r="A101" s="34" t="s">
        <v>14</v>
      </c>
      <c r="G101" s="33" t="s">
        <v>18</v>
      </c>
    </row>
    <row r="102" ht="15.75" customHeight="1">
      <c r="A102" s="34" t="s">
        <v>14</v>
      </c>
    </row>
    <row r="103" ht="15.75" customHeight="1">
      <c r="A103" s="34" t="s">
        <v>14</v>
      </c>
    </row>
    <row r="115" ht="15.75" customHeight="1">
      <c r="C115" s="19"/>
    </row>
    <row r="116" ht="15.75" customHeight="1">
      <c r="C116" s="19"/>
    </row>
    <row r="117" ht="15.75" customHeight="1">
      <c r="C117" s="19"/>
    </row>
    <row r="118" ht="15.75" customHeight="1">
      <c r="C118" s="19"/>
    </row>
  </sheetData>
  <sheetProtection selectLockedCells="1" selectUnlockedCells="1"/>
  <mergeCells count="3">
    <mergeCell ref="A1:J1"/>
    <mergeCell ref="A2:I2"/>
    <mergeCell ref="A3:I3"/>
  </mergeCells>
  <printOptions/>
  <pageMargins left="0.7083333333333334" right="0.7083333333333334" top="0.7479166666666667" bottom="0.7479166666666667" header="0.5118055555555555" footer="0.5118055555555555"/>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35" customWidth="1"/>
    <col min="8" max="8" width="9.140625" style="35" customWidth="1"/>
    <col min="9" max="9" width="10.57421875" style="0" customWidth="1"/>
    <col min="10" max="10" width="16.421875" style="0" customWidth="1"/>
  </cols>
  <sheetData>
    <row r="1" spans="1:10" ht="12.75" customHeight="1">
      <c r="A1" s="79" t="s">
        <v>76</v>
      </c>
      <c r="B1" s="79"/>
      <c r="C1" s="79"/>
      <c r="D1" s="79"/>
      <c r="E1" s="79"/>
      <c r="F1" s="79"/>
      <c r="G1" s="79"/>
      <c r="H1" s="79"/>
      <c r="I1" s="79"/>
      <c r="J1" s="79"/>
    </row>
    <row r="2" spans="1:10" ht="12.75" customHeight="1">
      <c r="A2" s="79" t="s">
        <v>0</v>
      </c>
      <c r="B2" s="79"/>
      <c r="C2" s="79"/>
      <c r="D2" s="79"/>
      <c r="E2" s="79"/>
      <c r="F2" s="79"/>
      <c r="G2" s="79"/>
      <c r="H2" s="79"/>
      <c r="I2" s="79"/>
      <c r="J2" s="79"/>
    </row>
    <row r="3" spans="1:10" ht="12.75" customHeight="1">
      <c r="A3" s="79" t="s">
        <v>77</v>
      </c>
      <c r="B3" s="79"/>
      <c r="C3" s="79"/>
      <c r="D3" s="79"/>
      <c r="E3" s="79"/>
      <c r="F3" s="79"/>
      <c r="G3" s="79"/>
      <c r="H3" s="79"/>
      <c r="I3" s="79"/>
      <c r="J3" s="79"/>
    </row>
    <row r="4" spans="1:6" ht="12.75" customHeight="1">
      <c r="A4" s="36"/>
      <c r="B4" s="37"/>
      <c r="C4" s="38"/>
      <c r="D4" s="38"/>
      <c r="E4" s="39"/>
      <c r="F4" s="40"/>
    </row>
    <row r="5" spans="1:10" ht="38.25" customHeight="1">
      <c r="A5" s="41" t="s">
        <v>1</v>
      </c>
      <c r="B5" s="42" t="s">
        <v>78</v>
      </c>
      <c r="C5" s="41" t="s">
        <v>79</v>
      </c>
      <c r="D5" s="41" t="s">
        <v>20</v>
      </c>
      <c r="E5" s="43" t="s">
        <v>80</v>
      </c>
      <c r="F5" s="44" t="s">
        <v>5</v>
      </c>
      <c r="G5" s="45" t="s">
        <v>81</v>
      </c>
      <c r="H5" s="45" t="s">
        <v>7</v>
      </c>
      <c r="I5" s="41" t="s">
        <v>8</v>
      </c>
      <c r="J5" s="46" t="s">
        <v>82</v>
      </c>
    </row>
    <row r="6" spans="1:10" s="53" customFormat="1" ht="76.5" customHeight="1">
      <c r="A6" s="47">
        <v>1</v>
      </c>
      <c r="B6" s="48" t="s">
        <v>83</v>
      </c>
      <c r="C6" s="47">
        <v>40</v>
      </c>
      <c r="D6" s="47" t="s">
        <v>13</v>
      </c>
      <c r="E6" s="49">
        <v>75</v>
      </c>
      <c r="F6" s="50">
        <v>0.08</v>
      </c>
      <c r="G6" s="51">
        <f aca="true" t="shared" si="0" ref="G6:G17">C6*E6</f>
        <v>3000</v>
      </c>
      <c r="H6" s="51">
        <f aca="true" t="shared" si="1" ref="H6:H17">G6+G6*F6</f>
        <v>3240</v>
      </c>
      <c r="I6" s="52"/>
      <c r="J6" s="52"/>
    </row>
    <row r="7" spans="1:10" s="53" customFormat="1" ht="76.5" customHeight="1">
      <c r="A7" s="47">
        <v>2</v>
      </c>
      <c r="B7" s="48" t="s">
        <v>84</v>
      </c>
      <c r="C7" s="47">
        <v>50</v>
      </c>
      <c r="D7" s="47" t="s">
        <v>13</v>
      </c>
      <c r="E7" s="49">
        <v>75</v>
      </c>
      <c r="F7" s="50">
        <v>0.08</v>
      </c>
      <c r="G7" s="51">
        <f t="shared" si="0"/>
        <v>3750</v>
      </c>
      <c r="H7" s="51">
        <f t="shared" si="1"/>
        <v>4050</v>
      </c>
      <c r="I7" s="52"/>
      <c r="J7" s="52"/>
    </row>
    <row r="8" spans="1:10" s="53" customFormat="1" ht="76.5" customHeight="1">
      <c r="A8" s="47">
        <v>3</v>
      </c>
      <c r="B8" s="48" t="s">
        <v>85</v>
      </c>
      <c r="C8" s="47">
        <v>80</v>
      </c>
      <c r="D8" s="47" t="s">
        <v>13</v>
      </c>
      <c r="E8" s="49">
        <v>75</v>
      </c>
      <c r="F8" s="50">
        <v>0.08</v>
      </c>
      <c r="G8" s="51">
        <f t="shared" si="0"/>
        <v>6000</v>
      </c>
      <c r="H8" s="51">
        <f t="shared" si="1"/>
        <v>6480</v>
      </c>
      <c r="I8" s="52"/>
      <c r="J8" s="52"/>
    </row>
    <row r="9" spans="1:10" s="53" customFormat="1" ht="76.5" customHeight="1">
      <c r="A9" s="47">
        <v>4</v>
      </c>
      <c r="B9" s="48" t="s">
        <v>86</v>
      </c>
      <c r="C9" s="47">
        <v>70</v>
      </c>
      <c r="D9" s="47" t="s">
        <v>13</v>
      </c>
      <c r="E9" s="49">
        <v>75</v>
      </c>
      <c r="F9" s="50">
        <v>0.08</v>
      </c>
      <c r="G9" s="51">
        <f t="shared" si="0"/>
        <v>5250</v>
      </c>
      <c r="H9" s="51">
        <f t="shared" si="1"/>
        <v>5670</v>
      </c>
      <c r="I9" s="52"/>
      <c r="J9" s="52"/>
    </row>
    <row r="10" spans="1:10" s="53" customFormat="1" ht="76.5" customHeight="1">
      <c r="A10" s="47">
        <v>5</v>
      </c>
      <c r="B10" s="48" t="s">
        <v>87</v>
      </c>
      <c r="C10" s="47">
        <v>30</v>
      </c>
      <c r="D10" s="47" t="s">
        <v>13</v>
      </c>
      <c r="E10" s="49">
        <v>75</v>
      </c>
      <c r="F10" s="50">
        <v>0.08</v>
      </c>
      <c r="G10" s="51">
        <f t="shared" si="0"/>
        <v>2250</v>
      </c>
      <c r="H10" s="51">
        <f t="shared" si="1"/>
        <v>2430</v>
      </c>
      <c r="I10" s="52"/>
      <c r="J10" s="52"/>
    </row>
    <row r="11" spans="1:10" s="53" customFormat="1" ht="76.5" customHeight="1">
      <c r="A11" s="47">
        <v>6</v>
      </c>
      <c r="B11" s="48" t="s">
        <v>88</v>
      </c>
      <c r="C11" s="47">
        <v>20</v>
      </c>
      <c r="D11" s="47" t="s">
        <v>13</v>
      </c>
      <c r="E11" s="49">
        <v>75</v>
      </c>
      <c r="F11" s="50">
        <v>0.08</v>
      </c>
      <c r="G11" s="51">
        <f t="shared" si="0"/>
        <v>1500</v>
      </c>
      <c r="H11" s="51">
        <f t="shared" si="1"/>
        <v>1620</v>
      </c>
      <c r="I11" s="52"/>
      <c r="J11" s="52"/>
    </row>
    <row r="12" spans="1:10" s="53" customFormat="1" ht="76.5" customHeight="1">
      <c r="A12" s="47">
        <v>7</v>
      </c>
      <c r="B12" s="48" t="s">
        <v>89</v>
      </c>
      <c r="C12" s="47">
        <v>10</v>
      </c>
      <c r="D12" s="47" t="s">
        <v>13</v>
      </c>
      <c r="E12" s="49">
        <v>75</v>
      </c>
      <c r="F12" s="50">
        <v>0.08</v>
      </c>
      <c r="G12" s="51">
        <f t="shared" si="0"/>
        <v>750</v>
      </c>
      <c r="H12" s="51">
        <f t="shared" si="1"/>
        <v>810</v>
      </c>
      <c r="I12" s="52"/>
      <c r="J12" s="52"/>
    </row>
    <row r="13" spans="1:10" s="53" customFormat="1" ht="89.25" customHeight="1">
      <c r="A13" s="47">
        <v>8</v>
      </c>
      <c r="B13" s="48" t="s">
        <v>90</v>
      </c>
      <c r="C13" s="47">
        <v>35</v>
      </c>
      <c r="D13" s="47" t="s">
        <v>13</v>
      </c>
      <c r="E13" s="49">
        <v>202.5</v>
      </c>
      <c r="F13" s="50">
        <v>0.08</v>
      </c>
      <c r="G13" s="51">
        <f t="shared" si="0"/>
        <v>7087.5</v>
      </c>
      <c r="H13" s="51">
        <f t="shared" si="1"/>
        <v>7654.5</v>
      </c>
      <c r="I13" s="52"/>
      <c r="J13" s="52"/>
    </row>
    <row r="14" spans="1:10" s="53" customFormat="1" ht="89.25" customHeight="1">
      <c r="A14" s="47">
        <v>9</v>
      </c>
      <c r="B14" s="48" t="s">
        <v>91</v>
      </c>
      <c r="C14" s="47">
        <v>41</v>
      </c>
      <c r="D14" s="47" t="s">
        <v>13</v>
      </c>
      <c r="E14" s="49">
        <v>202.5</v>
      </c>
      <c r="F14" s="50">
        <v>0.08</v>
      </c>
      <c r="G14" s="51">
        <f t="shared" si="0"/>
        <v>8302.5</v>
      </c>
      <c r="H14" s="51">
        <f t="shared" si="1"/>
        <v>8966.7</v>
      </c>
      <c r="I14" s="52"/>
      <c r="J14" s="52"/>
    </row>
    <row r="15" spans="1:10" s="53" customFormat="1" ht="89.25" customHeight="1">
      <c r="A15" s="47">
        <v>10</v>
      </c>
      <c r="B15" s="48" t="s">
        <v>92</v>
      </c>
      <c r="C15" s="47">
        <v>55</v>
      </c>
      <c r="D15" s="47" t="s">
        <v>13</v>
      </c>
      <c r="E15" s="49">
        <v>40</v>
      </c>
      <c r="F15" s="50">
        <v>0.08</v>
      </c>
      <c r="G15" s="51">
        <f t="shared" si="0"/>
        <v>2200</v>
      </c>
      <c r="H15" s="51">
        <f t="shared" si="1"/>
        <v>2376</v>
      </c>
      <c r="I15" s="52"/>
      <c r="J15" s="52"/>
    </row>
    <row r="16" spans="1:10" s="53" customFormat="1" ht="89.25" customHeight="1">
      <c r="A16" s="47">
        <v>11</v>
      </c>
      <c r="B16" s="48" t="s">
        <v>93</v>
      </c>
      <c r="C16" s="47">
        <v>110</v>
      </c>
      <c r="D16" s="47" t="s">
        <v>13</v>
      </c>
      <c r="E16" s="49">
        <v>40</v>
      </c>
      <c r="F16" s="50">
        <v>0.08</v>
      </c>
      <c r="G16" s="51">
        <f t="shared" si="0"/>
        <v>4400</v>
      </c>
      <c r="H16" s="51">
        <f t="shared" si="1"/>
        <v>4752</v>
      </c>
      <c r="I16" s="52"/>
      <c r="J16" s="52"/>
    </row>
    <row r="17" spans="1:10" s="53" customFormat="1" ht="89.25" customHeight="1">
      <c r="A17" s="47">
        <v>12</v>
      </c>
      <c r="B17" s="48" t="s">
        <v>94</v>
      </c>
      <c r="C17" s="47">
        <v>80</v>
      </c>
      <c r="D17" s="47" t="s">
        <v>13</v>
      </c>
      <c r="E17" s="49">
        <v>40</v>
      </c>
      <c r="F17" s="50">
        <v>0.08</v>
      </c>
      <c r="G17" s="51">
        <f t="shared" si="0"/>
        <v>3200</v>
      </c>
      <c r="H17" s="51">
        <f t="shared" si="1"/>
        <v>3456</v>
      </c>
      <c r="I17" s="52"/>
      <c r="J17" s="52"/>
    </row>
    <row r="18" spans="7:8" s="53" customFormat="1" ht="12.75" customHeight="1">
      <c r="G18" s="54"/>
      <c r="H18" s="54"/>
    </row>
    <row r="19" spans="7:8" s="53" customFormat="1" ht="12.75" customHeight="1">
      <c r="G19" s="54"/>
      <c r="H19" s="54"/>
    </row>
    <row r="20" spans="7:8" s="53" customFormat="1" ht="12.75" customHeight="1">
      <c r="G20" s="54"/>
      <c r="H20" s="54"/>
    </row>
    <row r="21" spans="1:10" s="53" customFormat="1" ht="25.5" customHeight="1">
      <c r="A21" s="47">
        <v>16</v>
      </c>
      <c r="B21" s="48" t="s">
        <v>95</v>
      </c>
      <c r="C21" s="47">
        <v>50</v>
      </c>
      <c r="D21" s="47" t="s">
        <v>96</v>
      </c>
      <c r="E21" s="49">
        <v>13.5</v>
      </c>
      <c r="F21" s="50">
        <v>0.08</v>
      </c>
      <c r="G21" s="51"/>
      <c r="H21" s="51"/>
      <c r="I21" s="52"/>
      <c r="J21" s="52"/>
    </row>
    <row r="22" spans="1:10" s="53" customFormat="1" ht="12.75" customHeight="1">
      <c r="A22" s="47">
        <v>17</v>
      </c>
      <c r="B22" s="55" t="s">
        <v>97</v>
      </c>
      <c r="C22" s="47">
        <v>48</v>
      </c>
      <c r="D22" s="47" t="s">
        <v>13</v>
      </c>
      <c r="E22" s="49">
        <v>1.25</v>
      </c>
      <c r="F22" s="50">
        <v>0.08</v>
      </c>
      <c r="G22" s="51"/>
      <c r="H22" s="51"/>
      <c r="I22" s="52"/>
      <c r="J22" s="52"/>
    </row>
    <row r="23" spans="1:10" s="53" customFormat="1" ht="89.25" customHeight="1">
      <c r="A23" s="47">
        <v>18</v>
      </c>
      <c r="B23" s="48" t="s">
        <v>98</v>
      </c>
      <c r="C23" s="47">
        <v>2</v>
      </c>
      <c r="D23" s="47" t="s">
        <v>13</v>
      </c>
      <c r="E23" s="49">
        <v>160</v>
      </c>
      <c r="F23" s="50">
        <v>0.08</v>
      </c>
      <c r="G23" s="51"/>
      <c r="H23" s="51"/>
      <c r="I23" s="52"/>
      <c r="J23" s="52"/>
    </row>
    <row r="24" spans="1:10" s="53" customFormat="1" ht="76.5" customHeight="1">
      <c r="A24" s="47">
        <v>19</v>
      </c>
      <c r="B24" s="48" t="s">
        <v>99</v>
      </c>
      <c r="C24" s="47">
        <v>20</v>
      </c>
      <c r="D24" s="47" t="s">
        <v>96</v>
      </c>
      <c r="E24" s="49">
        <v>5</v>
      </c>
      <c r="F24" s="50">
        <v>0.08</v>
      </c>
      <c r="G24" s="51"/>
      <c r="H24" s="51"/>
      <c r="I24" s="52"/>
      <c r="J24" s="52"/>
    </row>
    <row r="25" spans="1:10" s="53" customFormat="1" ht="63.75" customHeight="1">
      <c r="A25" s="47">
        <v>20</v>
      </c>
      <c r="B25" s="48" t="s">
        <v>100</v>
      </c>
      <c r="C25" s="47">
        <v>25</v>
      </c>
      <c r="D25" s="47" t="s">
        <v>13</v>
      </c>
      <c r="E25" s="49">
        <v>30</v>
      </c>
      <c r="F25" s="50">
        <v>0.08</v>
      </c>
      <c r="G25" s="51"/>
      <c r="H25" s="51"/>
      <c r="I25" s="52"/>
      <c r="J25" s="52"/>
    </row>
    <row r="26" spans="1:10" s="61" customFormat="1" ht="38.25" customHeight="1">
      <c r="A26" s="56">
        <v>14</v>
      </c>
      <c r="B26" s="57" t="s">
        <v>101</v>
      </c>
      <c r="C26" s="58">
        <v>120</v>
      </c>
      <c r="D26" s="58" t="s">
        <v>19</v>
      </c>
      <c r="E26" s="58"/>
      <c r="F26" s="58"/>
      <c r="G26" s="59"/>
      <c r="H26" s="59"/>
      <c r="I26" s="60"/>
      <c r="J26" s="60"/>
    </row>
    <row r="27" spans="1:10" s="61" customFormat="1" ht="38.25" customHeight="1">
      <c r="A27" s="56">
        <v>15</v>
      </c>
      <c r="B27" s="57" t="s">
        <v>102</v>
      </c>
      <c r="C27" s="58">
        <v>120</v>
      </c>
      <c r="D27" s="58" t="s">
        <v>19</v>
      </c>
      <c r="E27" s="58"/>
      <c r="F27" s="58"/>
      <c r="G27" s="59"/>
      <c r="H27" s="59"/>
      <c r="I27" s="60"/>
      <c r="J27" s="60"/>
    </row>
    <row r="28" spans="1:10" s="61" customFormat="1" ht="38.25" customHeight="1">
      <c r="A28" s="56">
        <v>16</v>
      </c>
      <c r="B28" s="57" t="s">
        <v>103</v>
      </c>
      <c r="C28" s="58">
        <v>120</v>
      </c>
      <c r="D28" s="58" t="s">
        <v>19</v>
      </c>
      <c r="E28" s="58"/>
      <c r="F28" s="58"/>
      <c r="G28" s="59"/>
      <c r="H28" s="59"/>
      <c r="I28" s="60"/>
      <c r="J28" s="60"/>
    </row>
    <row r="29" spans="5:8" s="53" customFormat="1" ht="15" customHeight="1">
      <c r="E29" s="62" t="s">
        <v>104</v>
      </c>
      <c r="F29" s="63"/>
      <c r="G29" s="64">
        <f>SUM(G6:G25)</f>
        <v>47690</v>
      </c>
      <c r="H29" s="64">
        <f>SUM(H6:H25)</f>
        <v>51505.2</v>
      </c>
    </row>
    <row r="30" spans="2:10" s="53" customFormat="1" ht="12.75" customHeight="1">
      <c r="B30" s="78" t="s">
        <v>105</v>
      </c>
      <c r="C30" s="78"/>
      <c r="D30" s="78"/>
      <c r="E30" s="78"/>
      <c r="F30" s="78"/>
      <c r="G30" s="78"/>
      <c r="H30" s="78"/>
      <c r="I30" s="78"/>
      <c r="J30" s="78"/>
    </row>
    <row r="31" spans="2:10" s="53" customFormat="1" ht="12.75" customHeight="1">
      <c r="B31" s="78" t="s">
        <v>106</v>
      </c>
      <c r="C31" s="78"/>
      <c r="D31" s="78"/>
      <c r="E31" s="78"/>
      <c r="F31" s="78"/>
      <c r="G31" s="78"/>
      <c r="H31" s="78"/>
      <c r="I31" s="78"/>
      <c r="J31" s="78"/>
    </row>
    <row r="32" spans="1:8" s="53" customFormat="1" ht="12.75" customHeight="1">
      <c r="A32" s="38"/>
      <c r="B32" s="65"/>
      <c r="C32" s="38"/>
      <c r="D32" s="38"/>
      <c r="E32" s="39"/>
      <c r="F32" s="40"/>
      <c r="G32" s="54"/>
      <c r="H32" s="54"/>
    </row>
    <row r="33" spans="1:8" s="53" customFormat="1" ht="12.75" customHeight="1">
      <c r="A33" s="38"/>
      <c r="B33" s="65"/>
      <c r="C33" s="38"/>
      <c r="D33" s="38"/>
      <c r="E33" s="39"/>
      <c r="F33" s="40"/>
      <c r="G33" s="54"/>
      <c r="H33" s="54"/>
    </row>
    <row r="34" spans="1:8" s="53" customFormat="1" ht="12.75" customHeight="1">
      <c r="A34" s="38"/>
      <c r="B34" s="65"/>
      <c r="C34" s="38"/>
      <c r="D34" s="38"/>
      <c r="E34" s="39"/>
      <c r="F34" s="40"/>
      <c r="G34" s="54"/>
      <c r="H34" s="54"/>
    </row>
    <row r="35" spans="1:10" s="53" customFormat="1" ht="12.75" customHeight="1">
      <c r="A35" s="77" t="s">
        <v>76</v>
      </c>
      <c r="B35" s="77"/>
      <c r="C35" s="77"/>
      <c r="D35" s="77"/>
      <c r="E35" s="77"/>
      <c r="F35" s="77"/>
      <c r="G35" s="77"/>
      <c r="H35" s="77"/>
      <c r="I35" s="77"/>
      <c r="J35" s="77"/>
    </row>
    <row r="36" spans="1:10" s="53" customFormat="1" ht="12.75" customHeight="1">
      <c r="A36" s="77" t="s">
        <v>0</v>
      </c>
      <c r="B36" s="77"/>
      <c r="C36" s="77"/>
      <c r="D36" s="77"/>
      <c r="E36" s="77"/>
      <c r="F36" s="77"/>
      <c r="G36" s="77"/>
      <c r="H36" s="77"/>
      <c r="I36" s="77"/>
      <c r="J36" s="77"/>
    </row>
    <row r="37" spans="1:10" s="53" customFormat="1" ht="12.75" customHeight="1">
      <c r="A37" s="77" t="s">
        <v>107</v>
      </c>
      <c r="B37" s="77"/>
      <c r="C37" s="77"/>
      <c r="D37" s="77"/>
      <c r="E37" s="77"/>
      <c r="F37" s="77"/>
      <c r="G37" s="77"/>
      <c r="H37" s="77"/>
      <c r="I37" s="77"/>
      <c r="J37" s="77"/>
    </row>
    <row r="38" spans="1:8" s="53" customFormat="1" ht="12.75" customHeight="1">
      <c r="A38" s="38"/>
      <c r="B38" s="65"/>
      <c r="C38" s="38"/>
      <c r="D38" s="38"/>
      <c r="E38" s="39"/>
      <c r="F38" s="40"/>
      <c r="G38" s="54"/>
      <c r="H38" s="54"/>
    </row>
    <row r="39" spans="1:10" s="53" customFormat="1" ht="38.25" customHeight="1">
      <c r="A39" s="41" t="s">
        <v>1</v>
      </c>
      <c r="B39" s="42" t="s">
        <v>78</v>
      </c>
      <c r="C39" s="41" t="s">
        <v>79</v>
      </c>
      <c r="D39" s="41" t="s">
        <v>20</v>
      </c>
      <c r="E39" s="43" t="s">
        <v>80</v>
      </c>
      <c r="F39" s="44" t="s">
        <v>5</v>
      </c>
      <c r="G39" s="45" t="s">
        <v>81</v>
      </c>
      <c r="H39" s="45" t="s">
        <v>7</v>
      </c>
      <c r="I39" s="41" t="s">
        <v>8</v>
      </c>
      <c r="J39" s="46" t="s">
        <v>82</v>
      </c>
    </row>
    <row r="40" spans="1:10" s="53" customFormat="1" ht="76.5" customHeight="1">
      <c r="A40" s="47">
        <v>1</v>
      </c>
      <c r="B40" s="48" t="s">
        <v>108</v>
      </c>
      <c r="C40" s="47">
        <v>250</v>
      </c>
      <c r="D40" s="47" t="s">
        <v>12</v>
      </c>
      <c r="E40" s="49">
        <v>2</v>
      </c>
      <c r="F40" s="50">
        <v>0.08</v>
      </c>
      <c r="G40" s="51"/>
      <c r="H40" s="51"/>
      <c r="I40" s="52"/>
      <c r="J40" s="52"/>
    </row>
    <row r="41" spans="1:10" s="53" customFormat="1" ht="63.75" customHeight="1">
      <c r="A41" s="47">
        <v>2</v>
      </c>
      <c r="B41" s="48" t="s">
        <v>109</v>
      </c>
      <c r="C41" s="47">
        <v>750</v>
      </c>
      <c r="D41" s="47" t="s">
        <v>12</v>
      </c>
      <c r="E41" s="49">
        <v>2</v>
      </c>
      <c r="F41" s="50">
        <v>0.08</v>
      </c>
      <c r="G41" s="51"/>
      <c r="H41" s="51"/>
      <c r="I41" s="52"/>
      <c r="J41" s="52"/>
    </row>
    <row r="42" spans="1:10" s="53" customFormat="1" ht="102" customHeight="1">
      <c r="A42" s="47">
        <v>3</v>
      </c>
      <c r="B42" s="48" t="s">
        <v>110</v>
      </c>
      <c r="C42" s="47">
        <v>100</v>
      </c>
      <c r="D42" s="47" t="s">
        <v>12</v>
      </c>
      <c r="E42" s="49">
        <v>9.5</v>
      </c>
      <c r="F42" s="50">
        <v>0.08</v>
      </c>
      <c r="G42" s="51"/>
      <c r="H42" s="51"/>
      <c r="I42" s="52"/>
      <c r="J42" s="52"/>
    </row>
    <row r="43" spans="1:10" s="53" customFormat="1" ht="178.5" customHeight="1">
      <c r="A43" s="47">
        <v>4</v>
      </c>
      <c r="B43" s="48" t="s">
        <v>111</v>
      </c>
      <c r="C43" s="47">
        <v>1800</v>
      </c>
      <c r="D43" s="47" t="s">
        <v>19</v>
      </c>
      <c r="E43" s="49">
        <v>5.7</v>
      </c>
      <c r="F43" s="50">
        <v>0.23</v>
      </c>
      <c r="G43" s="51"/>
      <c r="H43" s="51"/>
      <c r="I43" s="52"/>
      <c r="J43" s="52"/>
    </row>
    <row r="44" spans="1:10" s="53" customFormat="1" ht="102" customHeight="1">
      <c r="A44" s="47">
        <v>5</v>
      </c>
      <c r="B44" s="48" t="s">
        <v>112</v>
      </c>
      <c r="C44" s="47">
        <v>50</v>
      </c>
      <c r="D44" s="47" t="s">
        <v>12</v>
      </c>
      <c r="E44" s="49">
        <v>11.9</v>
      </c>
      <c r="F44" s="50">
        <v>0.08</v>
      </c>
      <c r="G44" s="51"/>
      <c r="H44" s="51"/>
      <c r="I44" s="52"/>
      <c r="J44" s="52"/>
    </row>
    <row r="45" spans="1:10" s="53" customFormat="1" ht="89.25" customHeight="1">
      <c r="A45" s="47">
        <v>6</v>
      </c>
      <c r="B45" s="48" t="s">
        <v>113</v>
      </c>
      <c r="C45" s="47">
        <v>50</v>
      </c>
      <c r="D45" s="47" t="s">
        <v>12</v>
      </c>
      <c r="E45" s="49">
        <v>18</v>
      </c>
      <c r="F45" s="50">
        <v>0.08</v>
      </c>
      <c r="G45" s="51"/>
      <c r="H45" s="51"/>
      <c r="I45" s="52"/>
      <c r="J45" s="52"/>
    </row>
    <row r="46" spans="5:8" s="53" customFormat="1" ht="15" customHeight="1">
      <c r="E46" s="62" t="s">
        <v>104</v>
      </c>
      <c r="F46" s="63"/>
      <c r="G46" s="64">
        <f>SUM(G40:G45)</f>
        <v>0</v>
      </c>
      <c r="H46" s="64">
        <f>SUM(H40:H45)</f>
        <v>0</v>
      </c>
    </row>
    <row r="47" spans="2:10" s="53" customFormat="1" ht="12.75" customHeight="1">
      <c r="B47" s="78" t="s">
        <v>105</v>
      </c>
      <c r="C47" s="78"/>
      <c r="D47" s="78"/>
      <c r="E47" s="78"/>
      <c r="F47" s="78"/>
      <c r="G47" s="78"/>
      <c r="H47" s="78"/>
      <c r="I47" s="78"/>
      <c r="J47" s="78"/>
    </row>
    <row r="48" spans="2:10" s="53" customFormat="1" ht="12.75" customHeight="1">
      <c r="B48" s="78" t="s">
        <v>106</v>
      </c>
      <c r="C48" s="78"/>
      <c r="D48" s="78"/>
      <c r="E48" s="78"/>
      <c r="F48" s="78"/>
      <c r="G48" s="78"/>
      <c r="H48" s="78"/>
      <c r="I48" s="78"/>
      <c r="J48" s="78"/>
    </row>
    <row r="49" spans="1:8" s="53" customFormat="1" ht="12.75" customHeight="1">
      <c r="A49" s="38"/>
      <c r="B49" s="65"/>
      <c r="C49" s="38"/>
      <c r="D49" s="38"/>
      <c r="E49" s="39"/>
      <c r="F49" s="40"/>
      <c r="G49" s="54"/>
      <c r="H49" s="54"/>
    </row>
    <row r="50" spans="1:8" s="53" customFormat="1" ht="12.75" customHeight="1">
      <c r="A50" s="38"/>
      <c r="B50" s="65"/>
      <c r="C50" s="38"/>
      <c r="D50" s="38"/>
      <c r="E50" s="39"/>
      <c r="F50" s="40"/>
      <c r="G50" s="54"/>
      <c r="H50" s="54"/>
    </row>
    <row r="51" spans="1:10" s="53" customFormat="1" ht="12.75" customHeight="1">
      <c r="A51" s="77" t="s">
        <v>76</v>
      </c>
      <c r="B51" s="77"/>
      <c r="C51" s="77"/>
      <c r="D51" s="77"/>
      <c r="E51" s="77"/>
      <c r="F51" s="77"/>
      <c r="G51" s="77"/>
      <c r="H51" s="77"/>
      <c r="I51" s="77"/>
      <c r="J51" s="77"/>
    </row>
    <row r="52" spans="1:10" s="53" customFormat="1" ht="12.75" customHeight="1">
      <c r="A52" s="77" t="s">
        <v>0</v>
      </c>
      <c r="B52" s="77"/>
      <c r="C52" s="77"/>
      <c r="D52" s="77"/>
      <c r="E52" s="77"/>
      <c r="F52" s="77"/>
      <c r="G52" s="77"/>
      <c r="H52" s="77"/>
      <c r="I52" s="77"/>
      <c r="J52" s="77"/>
    </row>
    <row r="53" spans="1:10" s="53" customFormat="1" ht="12.75" customHeight="1">
      <c r="A53" s="77" t="s">
        <v>114</v>
      </c>
      <c r="B53" s="77"/>
      <c r="C53" s="77"/>
      <c r="D53" s="77"/>
      <c r="E53" s="77"/>
      <c r="F53" s="77"/>
      <c r="G53" s="77"/>
      <c r="H53" s="77"/>
      <c r="I53" s="77"/>
      <c r="J53" s="77"/>
    </row>
    <row r="54" spans="1:8" s="53" customFormat="1" ht="12.75" customHeight="1">
      <c r="A54" s="38"/>
      <c r="B54" s="65"/>
      <c r="C54" s="38"/>
      <c r="D54" s="38"/>
      <c r="E54" s="39"/>
      <c r="F54" s="40"/>
      <c r="G54" s="54"/>
      <c r="H54" s="54"/>
    </row>
    <row r="55" spans="1:10" s="53" customFormat="1" ht="38.25" customHeight="1">
      <c r="A55" s="41" t="s">
        <v>1</v>
      </c>
      <c r="B55" s="42" t="s">
        <v>78</v>
      </c>
      <c r="C55" s="41" t="s">
        <v>79</v>
      </c>
      <c r="D55" s="41" t="s">
        <v>20</v>
      </c>
      <c r="E55" s="43" t="s">
        <v>80</v>
      </c>
      <c r="F55" s="44" t="s">
        <v>5</v>
      </c>
      <c r="G55" s="45" t="s">
        <v>81</v>
      </c>
      <c r="H55" s="45" t="s">
        <v>7</v>
      </c>
      <c r="I55" s="41" t="s">
        <v>8</v>
      </c>
      <c r="J55" s="46" t="s">
        <v>82</v>
      </c>
    </row>
    <row r="56" spans="1:10" s="53" customFormat="1" ht="51" customHeight="1">
      <c r="A56" s="47">
        <v>1</v>
      </c>
      <c r="B56" s="48" t="s">
        <v>115</v>
      </c>
      <c r="C56" s="47">
        <v>450</v>
      </c>
      <c r="D56" s="47" t="s">
        <v>12</v>
      </c>
      <c r="E56" s="49">
        <v>18</v>
      </c>
      <c r="F56" s="50">
        <v>0.08</v>
      </c>
      <c r="G56" s="51"/>
      <c r="H56" s="51"/>
      <c r="I56" s="52"/>
      <c r="J56" s="52"/>
    </row>
    <row r="57" spans="1:10" s="53" customFormat="1" ht="38.25" customHeight="1">
      <c r="A57" s="47">
        <v>2</v>
      </c>
      <c r="B57" s="48" t="s">
        <v>116</v>
      </c>
      <c r="C57" s="47">
        <v>450</v>
      </c>
      <c r="D57" s="47" t="s">
        <v>12</v>
      </c>
      <c r="E57" s="49">
        <v>2.8</v>
      </c>
      <c r="F57" s="50">
        <v>0.08</v>
      </c>
      <c r="G57" s="51"/>
      <c r="H57" s="51"/>
      <c r="I57" s="52"/>
      <c r="J57" s="52"/>
    </row>
    <row r="58" spans="1:10" s="53" customFormat="1" ht="25.5" customHeight="1">
      <c r="A58" s="47">
        <v>3</v>
      </c>
      <c r="B58" s="48" t="s">
        <v>117</v>
      </c>
      <c r="C58" s="47">
        <v>12</v>
      </c>
      <c r="D58" s="47" t="s">
        <v>12</v>
      </c>
      <c r="E58" s="49">
        <v>180</v>
      </c>
      <c r="F58" s="50">
        <v>0.08</v>
      </c>
      <c r="G58" s="51"/>
      <c r="H58" s="51"/>
      <c r="I58" s="52"/>
      <c r="J58" s="52"/>
    </row>
    <row r="59" spans="1:10" s="53" customFormat="1" ht="38.25" customHeight="1">
      <c r="A59" s="47">
        <v>4</v>
      </c>
      <c r="B59" s="48" t="s">
        <v>118</v>
      </c>
      <c r="C59" s="47">
        <v>150</v>
      </c>
      <c r="D59" s="47" t="s">
        <v>12</v>
      </c>
      <c r="E59" s="49">
        <v>2</v>
      </c>
      <c r="F59" s="50">
        <v>0.08</v>
      </c>
      <c r="G59" s="51"/>
      <c r="H59" s="51"/>
      <c r="I59" s="52"/>
      <c r="J59" s="52"/>
    </row>
    <row r="60" spans="1:10" s="53" customFormat="1" ht="76.5" customHeight="1">
      <c r="A60" s="47">
        <v>5</v>
      </c>
      <c r="B60" s="48" t="s">
        <v>119</v>
      </c>
      <c r="C60" s="47">
        <v>200</v>
      </c>
      <c r="D60" s="47" t="s">
        <v>12</v>
      </c>
      <c r="E60" s="49">
        <v>3</v>
      </c>
      <c r="F60" s="50">
        <v>0.08</v>
      </c>
      <c r="G60" s="51"/>
      <c r="H60" s="51"/>
      <c r="I60" s="52"/>
      <c r="J60" s="52"/>
    </row>
    <row r="61" spans="1:10" s="53" customFormat="1" ht="25.5" customHeight="1">
      <c r="A61" s="47">
        <v>6</v>
      </c>
      <c r="B61" s="48" t="s">
        <v>120</v>
      </c>
      <c r="C61" s="47">
        <v>20</v>
      </c>
      <c r="D61" s="47" t="s">
        <v>12</v>
      </c>
      <c r="E61" s="49">
        <v>9.5</v>
      </c>
      <c r="F61" s="50">
        <v>0.08</v>
      </c>
      <c r="G61" s="51"/>
      <c r="H61" s="51"/>
      <c r="I61" s="52"/>
      <c r="J61" s="52"/>
    </row>
    <row r="62" spans="1:10" s="53" customFormat="1" ht="38.25" customHeight="1">
      <c r="A62" s="47">
        <v>7</v>
      </c>
      <c r="B62" s="48" t="s">
        <v>121</v>
      </c>
      <c r="C62" s="47">
        <v>20</v>
      </c>
      <c r="D62" s="47" t="s">
        <v>12</v>
      </c>
      <c r="E62" s="49">
        <v>10</v>
      </c>
      <c r="F62" s="50">
        <v>0.08</v>
      </c>
      <c r="G62" s="51"/>
      <c r="H62" s="51"/>
      <c r="I62" s="52"/>
      <c r="J62" s="52"/>
    </row>
    <row r="63" spans="1:10" s="53" customFormat="1" ht="89.25" customHeight="1">
      <c r="A63" s="47">
        <v>8</v>
      </c>
      <c r="B63" s="48" t="s">
        <v>122</v>
      </c>
      <c r="C63" s="47">
        <v>35</v>
      </c>
      <c r="D63" s="47" t="s">
        <v>12</v>
      </c>
      <c r="E63" s="49">
        <v>8</v>
      </c>
      <c r="F63" s="50">
        <v>0.08</v>
      </c>
      <c r="G63" s="51"/>
      <c r="H63" s="51"/>
      <c r="I63" s="52"/>
      <c r="J63" s="52"/>
    </row>
    <row r="64" spans="1:10" s="53" customFormat="1" ht="51" customHeight="1">
      <c r="A64" s="47">
        <v>9</v>
      </c>
      <c r="B64" s="48" t="s">
        <v>123</v>
      </c>
      <c r="C64" s="47">
        <v>20</v>
      </c>
      <c r="D64" s="47" t="s">
        <v>12</v>
      </c>
      <c r="E64" s="49">
        <v>8</v>
      </c>
      <c r="F64" s="50">
        <v>0.08</v>
      </c>
      <c r="G64" s="51"/>
      <c r="H64" s="51"/>
      <c r="I64" s="52"/>
      <c r="J64" s="52"/>
    </row>
    <row r="65" spans="1:10" s="53" customFormat="1" ht="51" customHeight="1">
      <c r="A65" s="47">
        <v>10</v>
      </c>
      <c r="B65" s="48" t="s">
        <v>124</v>
      </c>
      <c r="C65" s="47">
        <v>10</v>
      </c>
      <c r="D65" s="47" t="s">
        <v>12</v>
      </c>
      <c r="E65" s="49">
        <v>29</v>
      </c>
      <c r="F65" s="50">
        <v>0.08</v>
      </c>
      <c r="G65" s="51"/>
      <c r="H65" s="51"/>
      <c r="I65" s="52"/>
      <c r="J65" s="52"/>
    </row>
    <row r="66" spans="1:10" s="53" customFormat="1" ht="51" customHeight="1">
      <c r="A66" s="47">
        <v>11</v>
      </c>
      <c r="B66" s="48" t="s">
        <v>125</v>
      </c>
      <c r="C66" s="47">
        <v>10</v>
      </c>
      <c r="D66" s="47" t="s">
        <v>12</v>
      </c>
      <c r="E66" s="49">
        <v>8</v>
      </c>
      <c r="F66" s="50">
        <v>0.08</v>
      </c>
      <c r="G66" s="51"/>
      <c r="H66" s="51"/>
      <c r="I66" s="52"/>
      <c r="J66" s="52"/>
    </row>
    <row r="67" spans="1:10" s="53" customFormat="1" ht="38.25" customHeight="1">
      <c r="A67" s="47">
        <v>12</v>
      </c>
      <c r="B67" s="48" t="s">
        <v>126</v>
      </c>
      <c r="C67" s="47">
        <v>10</v>
      </c>
      <c r="D67" s="47" t="s">
        <v>12</v>
      </c>
      <c r="E67" s="49">
        <v>17</v>
      </c>
      <c r="F67" s="50">
        <v>0.08</v>
      </c>
      <c r="G67" s="51"/>
      <c r="H67" s="51"/>
      <c r="I67" s="52"/>
      <c r="J67" s="52"/>
    </row>
    <row r="68" spans="1:10" s="53" customFormat="1" ht="25.5" customHeight="1">
      <c r="A68" s="47">
        <v>13</v>
      </c>
      <c r="B68" s="48" t="s">
        <v>127</v>
      </c>
      <c r="C68" s="47">
        <v>20</v>
      </c>
      <c r="D68" s="47" t="s">
        <v>12</v>
      </c>
      <c r="E68" s="49">
        <v>14</v>
      </c>
      <c r="F68" s="50">
        <v>0.08</v>
      </c>
      <c r="G68" s="51"/>
      <c r="H68" s="51"/>
      <c r="I68" s="52"/>
      <c r="J68" s="52"/>
    </row>
    <row r="69" spans="1:10" s="53" customFormat="1" ht="25.5" customHeight="1">
      <c r="A69" s="47">
        <v>14</v>
      </c>
      <c r="B69" s="48" t="s">
        <v>128</v>
      </c>
      <c r="C69" s="47"/>
      <c r="D69" s="47" t="s">
        <v>21</v>
      </c>
      <c r="E69" s="49">
        <v>27.5</v>
      </c>
      <c r="F69" s="50">
        <v>0.08</v>
      </c>
      <c r="G69" s="51"/>
      <c r="H69" s="51"/>
      <c r="I69" s="52"/>
      <c r="J69" s="52"/>
    </row>
    <row r="70" spans="1:10" s="53" customFormat="1" ht="51" customHeight="1">
      <c r="A70" s="47">
        <v>15</v>
      </c>
      <c r="B70" s="48" t="s">
        <v>129</v>
      </c>
      <c r="C70" s="47">
        <v>180</v>
      </c>
      <c r="D70" s="47" t="s">
        <v>13</v>
      </c>
      <c r="E70" s="49">
        <v>12</v>
      </c>
      <c r="F70" s="50">
        <v>0.08</v>
      </c>
      <c r="G70" s="51"/>
      <c r="H70" s="51"/>
      <c r="I70" s="52"/>
      <c r="J70" s="52"/>
    </row>
    <row r="71" spans="1:10" s="53" customFormat="1" ht="12.75" customHeight="1">
      <c r="A71" s="47">
        <v>16</v>
      </c>
      <c r="B71" s="48" t="s">
        <v>130</v>
      </c>
      <c r="C71" s="47">
        <v>30</v>
      </c>
      <c r="D71" s="47" t="s">
        <v>12</v>
      </c>
      <c r="E71" s="49">
        <v>8</v>
      </c>
      <c r="F71" s="50">
        <v>0.08</v>
      </c>
      <c r="G71" s="51"/>
      <c r="H71" s="51"/>
      <c r="I71" s="52"/>
      <c r="J71" s="52"/>
    </row>
    <row r="72" spans="1:10" s="53" customFormat="1" ht="12.75" customHeight="1">
      <c r="A72" s="47">
        <v>17</v>
      </c>
      <c r="B72" s="48" t="s">
        <v>131</v>
      </c>
      <c r="C72" s="47">
        <v>200</v>
      </c>
      <c r="D72" s="47" t="s">
        <v>12</v>
      </c>
      <c r="E72" s="49">
        <v>1.2</v>
      </c>
      <c r="F72" s="50">
        <v>0.08</v>
      </c>
      <c r="G72" s="51"/>
      <c r="H72" s="51"/>
      <c r="I72" s="52"/>
      <c r="J72" s="52"/>
    </row>
    <row r="73" spans="1:10" s="53" customFormat="1" ht="51" customHeight="1">
      <c r="A73" s="47">
        <v>18</v>
      </c>
      <c r="B73" s="48" t="s">
        <v>132</v>
      </c>
      <c r="C73" s="47">
        <v>40</v>
      </c>
      <c r="D73" s="47" t="s">
        <v>12</v>
      </c>
      <c r="E73" s="49">
        <v>20</v>
      </c>
      <c r="F73" s="50">
        <v>0.08</v>
      </c>
      <c r="G73" s="51"/>
      <c r="H73" s="51"/>
      <c r="I73" s="52"/>
      <c r="J73" s="52"/>
    </row>
    <row r="74" spans="5:8" s="53" customFormat="1" ht="15" customHeight="1">
      <c r="E74" s="62" t="s">
        <v>104</v>
      </c>
      <c r="F74" s="63"/>
      <c r="G74" s="64">
        <f>SUM(G56:G73)</f>
        <v>0</v>
      </c>
      <c r="H74" s="64">
        <f>SUM(H56:H73)</f>
        <v>0</v>
      </c>
    </row>
    <row r="75" spans="1:10" ht="12.75" customHeight="1">
      <c r="A75" s="53"/>
      <c r="B75" s="78" t="s">
        <v>105</v>
      </c>
      <c r="C75" s="78"/>
      <c r="D75" s="78"/>
      <c r="E75" s="78"/>
      <c r="F75" s="78"/>
      <c r="G75" s="78"/>
      <c r="H75" s="78"/>
      <c r="I75" s="78"/>
      <c r="J75" s="78"/>
    </row>
    <row r="76" spans="1:10" ht="12.75" customHeight="1">
      <c r="A76" s="53"/>
      <c r="B76" s="78" t="s">
        <v>106</v>
      </c>
      <c r="C76" s="78"/>
      <c r="D76" s="78"/>
      <c r="E76" s="78"/>
      <c r="F76" s="78"/>
      <c r="G76" s="78"/>
      <c r="H76" s="78"/>
      <c r="I76" s="78"/>
      <c r="J76" s="78"/>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2020-06-19T09:54:02Z</dcterms:modified>
  <cp:category/>
  <cp:version/>
  <cp:contentType/>
  <cp:contentStatus/>
</cp:coreProperties>
</file>