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activeTab="0"/>
  </bookViews>
  <sheets>
    <sheet name="Rurka tracheostomijna KAN " sheetId="1" r:id="rId1"/>
    <sheet name="Arkusz1" sheetId="2" state="hidden" r:id="rId2"/>
  </sheets>
  <definedNames/>
  <calcPr fullCalcOnLoad="1"/>
</workbook>
</file>

<file path=xl/sharedStrings.xml><?xml version="1.0" encoding="utf-8"?>
<sst xmlns="http://schemas.openxmlformats.org/spreadsheetml/2006/main" count="166" uniqueCount="90">
  <si>
    <t>FORMULARZ CENOWY</t>
  </si>
  <si>
    <t>Lp.</t>
  </si>
  <si>
    <t>Przedmiot Zamówienia</t>
  </si>
  <si>
    <t>ilość</t>
  </si>
  <si>
    <t>vat %</t>
  </si>
  <si>
    <t>wartość netto</t>
  </si>
  <si>
    <t>wartość brutto</t>
  </si>
  <si>
    <t>producent</t>
  </si>
  <si>
    <t>nr katalogowy (o ile występuje)</t>
  </si>
  <si>
    <t>7=3*5</t>
  </si>
  <si>
    <t>8=7+VAT</t>
  </si>
  <si>
    <t>op</t>
  </si>
  <si>
    <t xml:space="preserve"> </t>
  </si>
  <si>
    <t>………………………………………………………………………………………</t>
  </si>
  <si>
    <t xml:space="preserve">(podpisy osoby/osób wskazanych w dokumencie, </t>
  </si>
  <si>
    <t>podpisy osoby/osób wskazanych w dokumencie</t>
  </si>
  <si>
    <t xml:space="preserve">uprawnionej/uprawnionych do występowania </t>
  </si>
  <si>
    <t>uprawnionej/uprawnionych w obrocie prawnym do</t>
  </si>
  <si>
    <t xml:space="preserve">w obrocie prawnym, reprezentowania </t>
  </si>
  <si>
    <t>reprezentowania Wykonawcy i składania oświadczeń woli w jego imieniu</t>
  </si>
  <si>
    <t>Wykonawcy i składania oświadczeń woli w jego imieniu)</t>
  </si>
  <si>
    <t>......................... dnia .........</t>
  </si>
  <si>
    <t>Jedn.</t>
  </si>
  <si>
    <t>Cena jedn. Netto (zł)</t>
  </si>
  <si>
    <t>2 jednorazowa</t>
  </si>
  <si>
    <t>RAZEM</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</si>
  <si>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</si>
  <si>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</si>
  <si>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</si>
  <si>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</si>
  <si>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</si>
  <si>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</si>
  <si>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</si>
  <si>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</si>
  <si>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op.</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</si>
  <si>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</si>
  <si>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</si>
  <si>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</si>
  <si>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</si>
  <si>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</si>
  <si>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</si>
  <si>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</si>
  <si>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</si>
  <si>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</si>
  <si>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</si>
  <si>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</si>
  <si>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</si>
  <si>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</si>
  <si>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</si>
  <si>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</si>
  <si>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</si>
  <si>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</si>
  <si>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</si>
  <si>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</si>
  <si>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</si>
  <si>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</si>
  <si>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</si>
  <si>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</si>
  <si>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</si>
  <si>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</si>
  <si>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szt.</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</si>
  <si>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</si>
  <si>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</si>
  <si>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</si>
  <si>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</si>
  <si>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</si>
  <si>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</si>
  <si>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</si>
  <si>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</si>
  <si>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</si>
  <si>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</si>
  <si>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</si>
  <si>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</si>
  <si>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</si>
  <si>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</si>
  <si>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</si>
  <si>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</si>
  <si>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</si>
  <si>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</si>
  <si>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</si>
  <si>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</si>
  <si>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rolka</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</si>
  <si>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</si>
  <si>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</si>
  <si>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</si>
  <si>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</si>
  <si>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Załącznik nr 27 do SIWZ</t>
  </si>
  <si>
    <t>FORMULARZ ASORTYMENTOWO-CENOWY</t>
  </si>
  <si>
    <t>PAKIET 22 - Rurka tracheostomijna KAN z mankietem.</t>
  </si>
  <si>
    <r>
      <t xml:space="preserve">Rurka tracheostomijna KAN z mankietem  wykonana z </t>
    </r>
    <r>
      <rPr>
        <b/>
        <sz val="11"/>
        <color indexed="8"/>
        <rFont val="Calibri"/>
        <family val="2"/>
      </rPr>
      <t>termoplastycznego  PVC</t>
    </r>
    <r>
      <rPr>
        <sz val="11"/>
        <color indexed="8"/>
        <rFont val="Calibri"/>
        <family val="2"/>
      </rPr>
      <t xml:space="preserve">                         - kaniule wewnętrzne idealnie dopasowane do rurki                -mankiet niskociśnieniowy wyokoobjętościowy w  kształcie walca o cienkościennych ściankach                 -miękki szyld z zaczepem przegubowym                       -bagnetowe złącza,                                   -barwny kod rozmiarów,                         -możliwości mycia i dezynfekcji kaniul,  - bez lateksu, bez ftalanów,             -jałowa. Rozmiar 5,0 – 10,0.</t>
    </r>
  </si>
</sst>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_-* #,##0.00&quot; zł&quot;_-;\-* #,##0.00&quot; zł&quot;_-;_-* \-??&quot; zł&quot;_-;_-@_-"/>
  </numFmts>
  <fonts count="54">
    <font>
      <sz val="10"/>
      <name val="Arial"/>
      <family val="2"/>
    </font>
    <font>
      <sz val="11"/>
      <color indexed="8"/>
      <name val="Calibri"/>
      <family val="2"/>
    </font>
    <font>
      <b/>
      <sz val="14"/>
      <color indexed="8"/>
      <name val="Calibri"/>
      <family val="2"/>
    </font>
    <font>
      <sz val="12"/>
      <color indexed="8"/>
      <name val="Calibri"/>
      <family val="2"/>
    </font>
    <font>
      <b/>
      <sz val="11"/>
      <color indexed="8"/>
      <name val="Calibri"/>
      <family val="2"/>
    </font>
    <font>
      <b/>
      <i/>
      <sz val="11"/>
      <color indexed="8"/>
      <name val="Calibri"/>
      <family val="2"/>
    </font>
    <font>
      <i/>
      <sz val="11"/>
      <color indexed="8"/>
      <name val="Calibri"/>
      <family val="2"/>
    </font>
    <font>
      <sz val="10"/>
      <color indexed="8"/>
      <name val="Calibri"/>
      <family val="2"/>
    </font>
    <font>
      <b/>
      <sz val="12"/>
      <color indexed="8"/>
      <name val="Calibri"/>
      <family val="2"/>
    </font>
    <font>
      <b/>
      <sz val="11"/>
      <color indexed="10"/>
      <name val="Calibri"/>
      <family val="2"/>
    </font>
    <font>
      <sz val="8"/>
      <color indexed="8"/>
      <name val="Calibri"/>
      <family val="2"/>
    </font>
    <font>
      <b/>
      <i/>
      <sz val="12"/>
      <color indexed="8"/>
      <name val="Calibri"/>
      <family val="2"/>
    </font>
    <font>
      <b/>
      <sz val="10"/>
      <name val="Arial"/>
      <family val="2"/>
    </font>
    <font>
      <b/>
      <sz val="9"/>
      <name val="Arial"/>
      <family val="2"/>
    </font>
    <font>
      <sz val="11"/>
      <color indexed="8"/>
      <name val="Arial Narrow"/>
      <family val="2"/>
    </font>
    <font>
      <sz val="10"/>
      <color indexed="8"/>
      <name val="Arial Narrow"/>
      <family val="2"/>
    </font>
    <font>
      <b/>
      <sz val="9"/>
      <color indexed="8"/>
      <name val="Arial Narrow"/>
      <family val="2"/>
    </font>
    <font>
      <u val="single"/>
      <sz val="10"/>
      <color indexed="12"/>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u val="single"/>
      <sz val="10"/>
      <color indexed="20"/>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indexed="4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color indexed="63"/>
      </top>
      <bottom>
        <color indexed="63"/>
      </bottom>
    </border>
    <border>
      <left style="thin">
        <color indexed="8"/>
      </left>
      <right style="thin">
        <color indexed="8"/>
      </right>
      <top style="thin">
        <color indexed="8"/>
      </top>
      <bottom style="thin"/>
    </border>
    <border>
      <left style="medium">
        <color indexed="8"/>
      </left>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17" fillId="0" borderId="0" applyNumberFormat="0" applyFill="0" applyBorder="0" applyAlignment="0" applyProtection="0"/>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27" borderId="1" applyNumberFormat="0" applyAlignment="0" applyProtection="0"/>
    <xf numFmtId="0" fontId="48" fillId="0" borderId="0" applyNumberFormat="0" applyFill="0" applyBorder="0" applyAlignment="0" applyProtection="0"/>
    <xf numFmtId="9" fontId="0" fillId="0" borderId="0" applyFill="0" applyBorder="0" applyAlignment="0" applyProtection="0"/>
    <xf numFmtId="0" fontId="49" fillId="0" borderId="8"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53" fillId="32" borderId="0" applyNumberFormat="0" applyBorder="0" applyAlignment="0" applyProtection="0"/>
  </cellStyleXfs>
  <cellXfs count="67">
    <xf numFmtId="0" fontId="0" fillId="0" borderId="0" xfId="0" applyAlignment="1">
      <alignment/>
    </xf>
    <xf numFmtId="0" fontId="1" fillId="33" borderId="0" xfId="44" applyFont="1" applyFill="1">
      <alignment/>
      <protection/>
    </xf>
    <xf numFmtId="0" fontId="5" fillId="33" borderId="10" xfId="44" applyFont="1" applyFill="1" applyBorder="1" applyAlignment="1">
      <alignment horizontal="center" vertical="center" wrapText="1"/>
      <protection/>
    </xf>
    <xf numFmtId="0" fontId="6" fillId="33" borderId="0" xfId="44" applyFont="1" applyFill="1">
      <alignment/>
      <protection/>
    </xf>
    <xf numFmtId="0" fontId="7" fillId="33" borderId="10" xfId="44" applyFont="1" applyFill="1" applyBorder="1" applyAlignment="1">
      <alignment horizontal="center" vertical="center" wrapText="1"/>
      <protection/>
    </xf>
    <xf numFmtId="0" fontId="9" fillId="33" borderId="0" xfId="44" applyFont="1" applyFill="1">
      <alignment/>
      <protection/>
    </xf>
    <xf numFmtId="0" fontId="7" fillId="33" borderId="0" xfId="44" applyFont="1" applyFill="1" applyAlignment="1">
      <alignment vertical="center"/>
      <protection/>
    </xf>
    <xf numFmtId="0" fontId="7" fillId="33" borderId="0" xfId="44" applyFont="1" applyFill="1" applyAlignment="1">
      <alignment horizontal="right" vertical="center"/>
      <protection/>
    </xf>
    <xf numFmtId="0" fontId="10" fillId="33" borderId="0" xfId="44" applyFont="1" applyFill="1" applyAlignment="1">
      <alignment horizontal="right" vertical="center" indent="11"/>
      <protection/>
    </xf>
    <xf numFmtId="0" fontId="10" fillId="33" borderId="0" xfId="44" applyFont="1" applyFill="1">
      <alignment/>
      <protection/>
    </xf>
    <xf numFmtId="0" fontId="1" fillId="33" borderId="10" xfId="44" applyFont="1" applyFill="1" applyBorder="1" applyAlignment="1">
      <alignment horizontal="center" vertical="center" wrapText="1"/>
      <protection/>
    </xf>
    <xf numFmtId="2" fontId="1" fillId="33" borderId="10" xfId="44" applyNumberFormat="1" applyFont="1" applyFill="1" applyBorder="1" applyAlignment="1">
      <alignment horizontal="center" vertical="center" wrapText="1"/>
      <protection/>
    </xf>
    <xf numFmtId="9" fontId="1" fillId="33" borderId="10" xfId="44" applyNumberFormat="1" applyFont="1" applyFill="1" applyBorder="1" applyAlignment="1">
      <alignment horizontal="center" vertical="center" wrapText="1"/>
      <protection/>
    </xf>
    <xf numFmtId="0" fontId="1" fillId="33" borderId="10" xfId="44" applyFont="1" applyFill="1" applyBorder="1" applyAlignment="1">
      <alignment vertical="center" wrapText="1"/>
      <protection/>
    </xf>
    <xf numFmtId="0" fontId="1" fillId="33" borderId="0" xfId="44" applyFont="1" applyFill="1" applyBorder="1" applyAlignment="1">
      <alignment horizontal="center" vertical="center" wrapText="1"/>
      <protection/>
    </xf>
    <xf numFmtId="0" fontId="1" fillId="33" borderId="0" xfId="44" applyFont="1" applyFill="1" applyBorder="1" applyAlignment="1">
      <alignment vertical="center" wrapText="1"/>
      <protection/>
    </xf>
    <xf numFmtId="0" fontId="3" fillId="33" borderId="0" xfId="44" applyFont="1" applyFill="1" applyAlignment="1">
      <alignment vertical="center"/>
      <protection/>
    </xf>
    <xf numFmtId="0" fontId="2" fillId="33" borderId="0" xfId="44" applyFont="1" applyFill="1" applyAlignment="1">
      <alignment horizontal="center" vertical="center"/>
      <protection/>
    </xf>
    <xf numFmtId="0" fontId="5" fillId="33" borderId="11" xfId="44" applyFont="1" applyFill="1" applyBorder="1" applyAlignment="1">
      <alignment horizontal="center" vertical="center" wrapText="1"/>
      <protection/>
    </xf>
    <xf numFmtId="0" fontId="11" fillId="33" borderId="10" xfId="44" applyFont="1" applyFill="1" applyBorder="1" applyAlignment="1">
      <alignment horizontal="center" vertical="center" wrapText="1"/>
      <protection/>
    </xf>
    <xf numFmtId="2" fontId="1" fillId="33" borderId="12" xfId="44" applyNumberFormat="1" applyFont="1" applyFill="1" applyBorder="1" applyAlignment="1">
      <alignment horizontal="center" vertical="center" wrapText="1"/>
      <protection/>
    </xf>
    <xf numFmtId="0" fontId="8" fillId="33" borderId="13" xfId="44" applyFont="1" applyFill="1" applyBorder="1" applyAlignment="1">
      <alignment horizontal="center" vertical="center" wrapText="1"/>
      <protection/>
    </xf>
    <xf numFmtId="0" fontId="8" fillId="33" borderId="10" xfId="44" applyFont="1" applyFill="1" applyBorder="1" applyAlignment="1">
      <alignment horizontal="center" vertical="center" wrapText="1"/>
      <protection/>
    </xf>
    <xf numFmtId="0" fontId="7" fillId="33" borderId="13" xfId="44" applyFont="1" applyFill="1" applyBorder="1" applyAlignment="1">
      <alignment horizontal="center" vertical="center" wrapText="1"/>
      <protection/>
    </xf>
    <xf numFmtId="0" fontId="4" fillId="33" borderId="0" xfId="44" applyFont="1" applyFill="1" applyAlignment="1">
      <alignment horizontal="center" vertical="center"/>
      <protection/>
    </xf>
    <xf numFmtId="0" fontId="0" fillId="0" borderId="0" xfId="0" applyFont="1" applyAlignment="1">
      <alignment/>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12" fillId="0" borderId="10" xfId="0" applyFont="1" applyBorder="1" applyAlignment="1">
      <alignment horizontal="center" vertical="center" wrapText="1"/>
    </xf>
    <xf numFmtId="0" fontId="12" fillId="0" borderId="10" xfId="0" applyFont="1" applyBorder="1" applyAlignment="1">
      <alignment horizontal="left" vertical="center" wrapText="1"/>
    </xf>
    <xf numFmtId="164" fontId="12" fillId="0" borderId="10" xfId="0" applyNumberFormat="1" applyFont="1" applyBorder="1" applyAlignment="1">
      <alignment horizontal="center" vertical="center" wrapText="1"/>
    </xf>
    <xf numFmtId="9" fontId="12" fillId="0" borderId="10" xfId="0" applyNumberFormat="1" applyFont="1" applyBorder="1" applyAlignment="1">
      <alignment horizontal="center" vertical="center" wrapText="1"/>
    </xf>
    <xf numFmtId="2" fontId="12" fillId="0" borderId="10" xfId="0" applyNumberFormat="1" applyFont="1" applyBorder="1" applyAlignment="1">
      <alignment horizontal="center" vertical="center" wrapText="1"/>
    </xf>
    <xf numFmtId="0" fontId="13"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left" vertical="center" wrapText="1"/>
    </xf>
    <xf numFmtId="164" fontId="0" fillId="0" borderId="10" xfId="0" applyNumberFormat="1" applyBorder="1" applyAlignment="1">
      <alignment horizontal="center" vertical="center"/>
    </xf>
    <xf numFmtId="9" fontId="0" fillId="0" borderId="10" xfId="0" applyNumberFormat="1" applyBorder="1" applyAlignment="1">
      <alignment horizontal="center" vertical="center"/>
    </xf>
    <xf numFmtId="2" fontId="0" fillId="0" borderId="10" xfId="0" applyNumberFormat="1" applyBorder="1" applyAlignment="1">
      <alignment vertical="center"/>
    </xf>
    <xf numFmtId="0" fontId="0" fillId="0" borderId="10"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0" xfId="0" applyFont="1" applyBorder="1" applyAlignment="1">
      <alignment vertical="center" wrapText="1"/>
    </xf>
    <xf numFmtId="0" fontId="14" fillId="34" borderId="10" xfId="44" applyFont="1" applyFill="1" applyBorder="1" applyAlignment="1">
      <alignment horizontal="center" vertical="center" wrapText="1"/>
      <protection/>
    </xf>
    <xf numFmtId="0" fontId="15" fillId="0" borderId="10" xfId="44" applyFont="1" applyFill="1" applyBorder="1" applyAlignment="1">
      <alignment vertical="center" wrapText="1"/>
      <protection/>
    </xf>
    <xf numFmtId="0" fontId="14" fillId="0" borderId="10" xfId="44" applyFont="1" applyFill="1" applyBorder="1" applyAlignment="1">
      <alignment horizontal="center" vertical="center" wrapText="1"/>
      <protection/>
    </xf>
    <xf numFmtId="2" fontId="14" fillId="0" borderId="10" xfId="44" applyNumberFormat="1" applyFont="1" applyFill="1" applyBorder="1" applyAlignment="1">
      <alignment horizontal="center" vertical="center" wrapText="1"/>
      <protection/>
    </xf>
    <xf numFmtId="2" fontId="16" fillId="0" borderId="10" xfId="44" applyNumberFormat="1" applyFont="1" applyFill="1" applyBorder="1" applyAlignment="1">
      <alignment horizontal="center" vertical="center" wrapText="1"/>
      <protection/>
    </xf>
    <xf numFmtId="0" fontId="1" fillId="0" borderId="0" xfId="44" applyFill="1" applyAlignment="1">
      <alignment vertical="center"/>
      <protection/>
    </xf>
    <xf numFmtId="0" fontId="12" fillId="0" borderId="0" xfId="0" applyFont="1" applyAlignment="1">
      <alignment vertical="center"/>
    </xf>
    <xf numFmtId="165" fontId="1" fillId="0" borderId="14" xfId="61" applyFont="1" applyFill="1" applyBorder="1" applyAlignment="1" applyProtection="1">
      <alignment horizontal="center" vertical="center"/>
      <protection/>
    </xf>
    <xf numFmtId="2" fontId="1" fillId="0" borderId="14" xfId="61" applyNumberFormat="1" applyFont="1" applyFill="1" applyBorder="1" applyAlignment="1" applyProtection="1">
      <alignment horizontal="center" vertical="center"/>
      <protection/>
    </xf>
    <xf numFmtId="0" fontId="0" fillId="0" borderId="0" xfId="0" applyAlignment="1">
      <alignment horizontal="left" vertical="center" wrapText="1"/>
    </xf>
    <xf numFmtId="2" fontId="1" fillId="35" borderId="10" xfId="44" applyNumberFormat="1" applyFont="1" applyFill="1" applyBorder="1" applyAlignment="1">
      <alignment horizontal="center" vertical="center" wrapText="1"/>
      <protection/>
    </xf>
    <xf numFmtId="0" fontId="1" fillId="33" borderId="15" xfId="44" applyFont="1" applyFill="1" applyBorder="1" applyAlignment="1">
      <alignment horizontal="center" vertical="center" wrapText="1"/>
      <protection/>
    </xf>
    <xf numFmtId="0" fontId="4" fillId="33" borderId="10" xfId="44" applyFont="1" applyFill="1" applyBorder="1" applyAlignment="1">
      <alignment horizontal="center" vertical="center" wrapText="1"/>
      <protection/>
    </xf>
    <xf numFmtId="0" fontId="8" fillId="33" borderId="0" xfId="44" applyFont="1" applyFill="1" applyAlignment="1">
      <alignment horizontal="center"/>
      <protection/>
    </xf>
    <xf numFmtId="0" fontId="8" fillId="33" borderId="16" xfId="44" applyFont="1" applyFill="1" applyBorder="1" applyAlignment="1">
      <alignment horizontal="right" vertical="center" wrapText="1"/>
      <protection/>
    </xf>
    <xf numFmtId="0" fontId="2" fillId="33" borderId="0" xfId="44" applyFont="1" applyFill="1" applyBorder="1" applyAlignment="1">
      <alignment horizontal="center" vertical="center"/>
      <protection/>
    </xf>
    <xf numFmtId="0" fontId="2" fillId="36" borderId="0" xfId="44" applyFont="1" applyFill="1" applyBorder="1" applyAlignment="1">
      <alignment horizontal="center" vertical="center"/>
      <protection/>
    </xf>
    <xf numFmtId="0" fontId="0" fillId="0" borderId="0" xfId="0" applyFont="1" applyBorder="1" applyAlignment="1">
      <alignment horizontal="center"/>
    </xf>
    <xf numFmtId="0" fontId="0" fillId="0" borderId="10" xfId="0" applyFont="1" applyBorder="1" applyAlignment="1">
      <alignment horizontal="left" vertical="center"/>
    </xf>
    <xf numFmtId="0" fontId="0" fillId="0" borderId="0" xfId="0" applyFont="1" applyBorder="1" applyAlignment="1">
      <alignment horizontal="center" vertical="center"/>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6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9"/>
  </sheetPr>
  <dimension ref="A1:J22"/>
  <sheetViews>
    <sheetView tabSelected="1" zoomScalePageLayoutView="0" workbookViewId="0" topLeftCell="A1">
      <selection activeCell="R8" sqref="R8"/>
    </sheetView>
  </sheetViews>
  <sheetFormatPr defaultColWidth="8.7109375" defaultRowHeight="12.75"/>
  <cols>
    <col min="1" max="1" width="4.8515625" style="1" customWidth="1"/>
    <col min="2" max="2" width="32.57421875" style="1" customWidth="1"/>
    <col min="3" max="4" width="8.7109375" style="1" customWidth="1"/>
    <col min="5" max="5" width="11.8515625" style="1" customWidth="1"/>
    <col min="6" max="6" width="8.7109375" style="1" customWidth="1"/>
    <col min="7" max="7" width="10.421875" style="1" customWidth="1"/>
    <col min="8" max="8" width="10.28125" style="1" customWidth="1"/>
    <col min="9" max="9" width="14.00390625" style="1" customWidth="1"/>
    <col min="10" max="10" width="18.00390625" style="1" customWidth="1"/>
    <col min="11" max="13" width="0" style="1" hidden="1" customWidth="1"/>
    <col min="14" max="16384" width="8.7109375" style="1" customWidth="1"/>
  </cols>
  <sheetData>
    <row r="1" spans="1:10" ht="18.75">
      <c r="A1" s="17"/>
      <c r="I1" s="60" t="s">
        <v>86</v>
      </c>
      <c r="J1" s="60"/>
    </row>
    <row r="2" spans="1:10" ht="18.75">
      <c r="A2" s="62" t="s">
        <v>87</v>
      </c>
      <c r="B2" s="62"/>
      <c r="C2" s="62"/>
      <c r="D2" s="62"/>
      <c r="E2" s="62"/>
      <c r="F2" s="62"/>
      <c r="G2" s="62"/>
      <c r="H2" s="62"/>
      <c r="I2" s="62"/>
      <c r="J2" s="62"/>
    </row>
    <row r="3" spans="1:10" ht="20.25" customHeight="1">
      <c r="A3" s="63" t="s">
        <v>88</v>
      </c>
      <c r="B3" s="63"/>
      <c r="C3" s="63"/>
      <c r="D3" s="63"/>
      <c r="E3" s="63"/>
      <c r="F3" s="63"/>
      <c r="G3" s="63"/>
      <c r="H3" s="63"/>
      <c r="I3" s="63"/>
      <c r="J3" s="63"/>
    </row>
    <row r="4" spans="1:10" ht="49.5" customHeight="1">
      <c r="A4" s="59" t="s">
        <v>1</v>
      </c>
      <c r="B4" s="59" t="s">
        <v>2</v>
      </c>
      <c r="C4" s="59" t="s">
        <v>3</v>
      </c>
      <c r="D4" s="59" t="s">
        <v>22</v>
      </c>
      <c r="E4" s="59" t="s">
        <v>23</v>
      </c>
      <c r="F4" s="59" t="s">
        <v>4</v>
      </c>
      <c r="G4" s="59" t="s">
        <v>5</v>
      </c>
      <c r="H4" s="59" t="s">
        <v>6</v>
      </c>
      <c r="I4" s="59" t="s">
        <v>7</v>
      </c>
      <c r="J4" s="59" t="s">
        <v>8</v>
      </c>
    </row>
    <row r="5" spans="1:10" ht="15">
      <c r="A5" s="59"/>
      <c r="B5" s="59"/>
      <c r="C5" s="59"/>
      <c r="D5" s="59"/>
      <c r="E5" s="59"/>
      <c r="F5" s="59"/>
      <c r="G5" s="59"/>
      <c r="H5" s="59"/>
      <c r="I5" s="59"/>
      <c r="J5" s="59"/>
    </row>
    <row r="6" spans="1:10" ht="15">
      <c r="A6" s="59"/>
      <c r="B6" s="59"/>
      <c r="C6" s="59"/>
      <c r="D6" s="59"/>
      <c r="E6" s="59"/>
      <c r="F6" s="59"/>
      <c r="G6" s="59"/>
      <c r="H6" s="59"/>
      <c r="I6" s="59"/>
      <c r="J6" s="59"/>
    </row>
    <row r="7" spans="1:10" s="3" customFormat="1" ht="15.75">
      <c r="A7" s="2">
        <v>1</v>
      </c>
      <c r="B7" s="18" t="s">
        <v>24</v>
      </c>
      <c r="C7" s="18">
        <v>3</v>
      </c>
      <c r="D7" s="18">
        <v>4</v>
      </c>
      <c r="E7" s="18">
        <v>5</v>
      </c>
      <c r="F7" s="18">
        <v>6</v>
      </c>
      <c r="G7" s="19" t="s">
        <v>9</v>
      </c>
      <c r="H7" s="18" t="s">
        <v>10</v>
      </c>
      <c r="I7" s="18">
        <v>9</v>
      </c>
      <c r="J7" s="18">
        <v>10</v>
      </c>
    </row>
    <row r="8" spans="1:10" ht="240">
      <c r="A8" s="58">
        <v>1</v>
      </c>
      <c r="B8" s="13" t="s">
        <v>89</v>
      </c>
      <c r="C8" s="10">
        <v>10</v>
      </c>
      <c r="D8" s="10" t="s">
        <v>60</v>
      </c>
      <c r="E8" s="10"/>
      <c r="F8" s="12">
        <v>0.08</v>
      </c>
      <c r="G8" s="20">
        <f>C8*E8</f>
        <v>0</v>
      </c>
      <c r="H8" s="11">
        <f>G8+(F8*G8)</f>
        <v>0</v>
      </c>
      <c r="I8" s="21"/>
      <c r="J8" s="22"/>
    </row>
    <row r="9" spans="1:8" ht="15">
      <c r="A9" s="14"/>
      <c r="B9" s="15"/>
      <c r="C9" s="14"/>
      <c r="D9" s="14"/>
      <c r="E9" s="4" t="s">
        <v>25</v>
      </c>
      <c r="F9" s="23"/>
      <c r="G9" s="57">
        <f>SUM(G8)</f>
        <v>0</v>
      </c>
      <c r="H9" s="11">
        <f>SUM(H8)</f>
        <v>0</v>
      </c>
    </row>
    <row r="10" spans="1:5" ht="15.75" customHeight="1">
      <c r="A10" s="61"/>
      <c r="B10" s="61"/>
      <c r="C10" s="61"/>
      <c r="D10" s="61"/>
      <c r="E10" s="61"/>
    </row>
    <row r="11" ht="15">
      <c r="A11" s="5"/>
    </row>
    <row r="12" ht="15">
      <c r="A12" s="24"/>
    </row>
    <row r="13" spans="1:7" ht="15.75">
      <c r="A13" s="16"/>
      <c r="G13" s="1" t="s">
        <v>13</v>
      </c>
    </row>
    <row r="14" spans="1:7" ht="15">
      <c r="A14" s="6" t="s">
        <v>21</v>
      </c>
      <c r="G14" s="9" t="s">
        <v>15</v>
      </c>
    </row>
    <row r="15" spans="1:7" ht="15">
      <c r="A15" s="6"/>
      <c r="G15" s="9" t="s">
        <v>17</v>
      </c>
    </row>
    <row r="16" spans="1:7" ht="15">
      <c r="A16" s="6"/>
      <c r="G16" s="9" t="s">
        <v>19</v>
      </c>
    </row>
    <row r="17" spans="1:6" ht="15">
      <c r="A17" s="6"/>
      <c r="F17" s="7" t="s">
        <v>12</v>
      </c>
    </row>
    <row r="18" ht="15">
      <c r="A18" s="7" t="s">
        <v>12</v>
      </c>
    </row>
    <row r="19" ht="15">
      <c r="A19" s="8" t="s">
        <v>14</v>
      </c>
    </row>
    <row r="20" ht="15">
      <c r="A20" s="8" t="s">
        <v>16</v>
      </c>
    </row>
    <row r="21" ht="15">
      <c r="A21" s="8" t="s">
        <v>18</v>
      </c>
    </row>
    <row r="22" ht="15">
      <c r="A22" s="8" t="s">
        <v>20</v>
      </c>
    </row>
  </sheetData>
  <sheetProtection selectLockedCells="1" selectUnlockedCells="1"/>
  <mergeCells count="14">
    <mergeCell ref="A10:E10"/>
    <mergeCell ref="A2:J2"/>
    <mergeCell ref="A3:J3"/>
    <mergeCell ref="A4:A6"/>
    <mergeCell ref="B4:B6"/>
    <mergeCell ref="C4:C6"/>
    <mergeCell ref="D4:D6"/>
    <mergeCell ref="E4:E6"/>
    <mergeCell ref="F4:F6"/>
    <mergeCell ref="G4:G6"/>
    <mergeCell ref="I1:J1"/>
    <mergeCell ref="H4:H6"/>
    <mergeCell ref="I4:I6"/>
    <mergeCell ref="J4:J6"/>
  </mergeCells>
  <printOptions/>
  <pageMargins left="0.7083333333333334" right="0.7083333333333334" top="0.7479166666666667" bottom="0.7479166666666667"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J76"/>
  <sheetViews>
    <sheetView zoomScale="80" zoomScaleNormal="80" zoomScalePageLayoutView="0" workbookViewId="0" topLeftCell="A1">
      <selection activeCell="A1" sqref="A1"/>
    </sheetView>
  </sheetViews>
  <sheetFormatPr defaultColWidth="9.140625" defaultRowHeight="12.75"/>
  <cols>
    <col min="1" max="1" width="4.00390625" style="25" customWidth="1"/>
    <col min="2" max="2" width="48.8515625" style="25" customWidth="1"/>
    <col min="3" max="3" width="7.00390625" style="25" customWidth="1"/>
    <col min="4" max="4" width="6.140625" style="25" customWidth="1"/>
    <col min="5" max="5" width="13.140625" style="25" customWidth="1"/>
    <col min="6" max="6" width="6.140625" style="25" customWidth="1"/>
    <col min="7" max="7" width="10.140625" style="26" customWidth="1"/>
    <col min="8" max="8" width="9.140625" style="26" customWidth="1"/>
    <col min="9" max="9" width="10.57421875" style="25" customWidth="1"/>
    <col min="10" max="10" width="16.421875" style="25" customWidth="1"/>
  </cols>
  <sheetData>
    <row r="1" spans="1:10" ht="12.75">
      <c r="A1" s="64" t="s">
        <v>26</v>
      </c>
      <c r="B1" s="64"/>
      <c r="C1" s="64"/>
      <c r="D1" s="64"/>
      <c r="E1" s="64"/>
      <c r="F1" s="64"/>
      <c r="G1" s="64"/>
      <c r="H1" s="64"/>
      <c r="I1" s="64"/>
      <c r="J1" s="64"/>
    </row>
    <row r="2" spans="1:10" ht="12.75">
      <c r="A2" s="64" t="s">
        <v>0</v>
      </c>
      <c r="B2" s="64"/>
      <c r="C2" s="64"/>
      <c r="D2" s="64"/>
      <c r="E2" s="64"/>
      <c r="F2" s="64"/>
      <c r="G2" s="64"/>
      <c r="H2" s="64"/>
      <c r="I2" s="64"/>
      <c r="J2" s="64"/>
    </row>
    <row r="3" spans="1:10" ht="12.75">
      <c r="A3" s="64" t="s">
        <v>27</v>
      </c>
      <c r="B3" s="64"/>
      <c r="C3" s="64"/>
      <c r="D3" s="64"/>
      <c r="E3" s="64"/>
      <c r="F3" s="64"/>
      <c r="G3" s="64"/>
      <c r="H3" s="64"/>
      <c r="I3" s="64"/>
      <c r="J3" s="64"/>
    </row>
    <row r="4" spans="1:6" ht="12.75">
      <c r="A4" s="27"/>
      <c r="B4" s="28"/>
      <c r="C4" s="29"/>
      <c r="D4" s="29"/>
      <c r="E4" s="30"/>
      <c r="F4" s="31"/>
    </row>
    <row r="5" spans="1:10" ht="38.25">
      <c r="A5" s="32" t="s">
        <v>1</v>
      </c>
      <c r="B5" s="33" t="s">
        <v>28</v>
      </c>
      <c r="C5" s="32" t="s">
        <v>29</v>
      </c>
      <c r="D5" s="32" t="s">
        <v>22</v>
      </c>
      <c r="E5" s="34" t="s">
        <v>30</v>
      </c>
      <c r="F5" s="35" t="s">
        <v>4</v>
      </c>
      <c r="G5" s="36" t="s">
        <v>31</v>
      </c>
      <c r="H5" s="36" t="s">
        <v>6</v>
      </c>
      <c r="I5" s="32" t="s">
        <v>7</v>
      </c>
      <c r="J5" s="37" t="s">
        <v>32</v>
      </c>
    </row>
    <row r="6" spans="1:10" s="44" customFormat="1" ht="76.5">
      <c r="A6" s="38">
        <v>1</v>
      </c>
      <c r="B6" s="39" t="s">
        <v>33</v>
      </c>
      <c r="C6" s="38">
        <v>40</v>
      </c>
      <c r="D6" s="38" t="s">
        <v>34</v>
      </c>
      <c r="E6" s="40">
        <v>75</v>
      </c>
      <c r="F6" s="41">
        <v>0.08</v>
      </c>
      <c r="G6" s="42">
        <f aca="true" t="shared" si="0" ref="G6:G17">C6*E6</f>
        <v>3000</v>
      </c>
      <c r="H6" s="42">
        <f aca="true" t="shared" si="1" ref="H6:H17">G6+G6*F6</f>
        <v>3240</v>
      </c>
      <c r="I6" s="43"/>
      <c r="J6" s="43"/>
    </row>
    <row r="7" spans="1:10" s="44" customFormat="1" ht="76.5">
      <c r="A7" s="38">
        <v>2</v>
      </c>
      <c r="B7" s="39" t="s">
        <v>35</v>
      </c>
      <c r="C7" s="38">
        <v>50</v>
      </c>
      <c r="D7" s="38" t="s">
        <v>34</v>
      </c>
      <c r="E7" s="40">
        <v>75</v>
      </c>
      <c r="F7" s="41">
        <v>0.08</v>
      </c>
      <c r="G7" s="42">
        <f t="shared" si="0"/>
        <v>3750</v>
      </c>
      <c r="H7" s="42">
        <f t="shared" si="1"/>
        <v>4050</v>
      </c>
      <c r="I7" s="43"/>
      <c r="J7" s="43"/>
    </row>
    <row r="8" spans="1:10" s="44" customFormat="1" ht="76.5">
      <c r="A8" s="38">
        <v>3</v>
      </c>
      <c r="B8" s="39" t="s">
        <v>36</v>
      </c>
      <c r="C8" s="38">
        <v>80</v>
      </c>
      <c r="D8" s="38" t="s">
        <v>34</v>
      </c>
      <c r="E8" s="40">
        <v>75</v>
      </c>
      <c r="F8" s="41">
        <v>0.08</v>
      </c>
      <c r="G8" s="42">
        <f t="shared" si="0"/>
        <v>6000</v>
      </c>
      <c r="H8" s="42">
        <f t="shared" si="1"/>
        <v>6480</v>
      </c>
      <c r="I8" s="43"/>
      <c r="J8" s="43"/>
    </row>
    <row r="9" spans="1:10" s="44" customFormat="1" ht="76.5">
      <c r="A9" s="38">
        <v>4</v>
      </c>
      <c r="B9" s="39" t="s">
        <v>37</v>
      </c>
      <c r="C9" s="38">
        <v>70</v>
      </c>
      <c r="D9" s="38" t="s">
        <v>34</v>
      </c>
      <c r="E9" s="40">
        <v>75</v>
      </c>
      <c r="F9" s="41">
        <v>0.08</v>
      </c>
      <c r="G9" s="42">
        <f t="shared" si="0"/>
        <v>5250</v>
      </c>
      <c r="H9" s="42">
        <f t="shared" si="1"/>
        <v>5670</v>
      </c>
      <c r="I9" s="43"/>
      <c r="J9" s="43"/>
    </row>
    <row r="10" spans="1:10" s="44" customFormat="1" ht="76.5">
      <c r="A10" s="38">
        <v>5</v>
      </c>
      <c r="B10" s="39" t="s">
        <v>38</v>
      </c>
      <c r="C10" s="38">
        <v>30</v>
      </c>
      <c r="D10" s="38" t="s">
        <v>34</v>
      </c>
      <c r="E10" s="40">
        <v>75</v>
      </c>
      <c r="F10" s="41">
        <v>0.08</v>
      </c>
      <c r="G10" s="42">
        <f t="shared" si="0"/>
        <v>2250</v>
      </c>
      <c r="H10" s="42">
        <f t="shared" si="1"/>
        <v>2430</v>
      </c>
      <c r="I10" s="43"/>
      <c r="J10" s="43"/>
    </row>
    <row r="11" spans="1:10" s="44" customFormat="1" ht="76.5">
      <c r="A11" s="38">
        <v>6</v>
      </c>
      <c r="B11" s="39" t="s">
        <v>39</v>
      </c>
      <c r="C11" s="38">
        <v>20</v>
      </c>
      <c r="D11" s="38" t="s">
        <v>34</v>
      </c>
      <c r="E11" s="40">
        <v>75</v>
      </c>
      <c r="F11" s="41">
        <v>0.08</v>
      </c>
      <c r="G11" s="42">
        <f t="shared" si="0"/>
        <v>1500</v>
      </c>
      <c r="H11" s="42">
        <f t="shared" si="1"/>
        <v>1620</v>
      </c>
      <c r="I11" s="43"/>
      <c r="J11" s="43"/>
    </row>
    <row r="12" spans="1:10" s="44" customFormat="1" ht="76.5">
      <c r="A12" s="38">
        <v>7</v>
      </c>
      <c r="B12" s="39" t="s">
        <v>40</v>
      </c>
      <c r="C12" s="38">
        <v>10</v>
      </c>
      <c r="D12" s="38" t="s">
        <v>34</v>
      </c>
      <c r="E12" s="40">
        <v>75</v>
      </c>
      <c r="F12" s="41">
        <v>0.08</v>
      </c>
      <c r="G12" s="42">
        <f t="shared" si="0"/>
        <v>750</v>
      </c>
      <c r="H12" s="42">
        <f t="shared" si="1"/>
        <v>810</v>
      </c>
      <c r="I12" s="43"/>
      <c r="J12" s="43"/>
    </row>
    <row r="13" spans="1:10" s="44" customFormat="1" ht="89.25">
      <c r="A13" s="38">
        <v>8</v>
      </c>
      <c r="B13" s="39" t="s">
        <v>41</v>
      </c>
      <c r="C13" s="38">
        <v>35</v>
      </c>
      <c r="D13" s="38" t="s">
        <v>34</v>
      </c>
      <c r="E13" s="40">
        <v>202.5</v>
      </c>
      <c r="F13" s="41">
        <v>0.08</v>
      </c>
      <c r="G13" s="42">
        <f t="shared" si="0"/>
        <v>7087.5</v>
      </c>
      <c r="H13" s="42">
        <f t="shared" si="1"/>
        <v>7654.5</v>
      </c>
      <c r="I13" s="43"/>
      <c r="J13" s="43"/>
    </row>
    <row r="14" spans="1:10" s="44" customFormat="1" ht="89.25">
      <c r="A14" s="38">
        <v>9</v>
      </c>
      <c r="B14" s="39" t="s">
        <v>42</v>
      </c>
      <c r="C14" s="38">
        <v>41</v>
      </c>
      <c r="D14" s="38" t="s">
        <v>34</v>
      </c>
      <c r="E14" s="40">
        <v>202.5</v>
      </c>
      <c r="F14" s="41">
        <v>0.08</v>
      </c>
      <c r="G14" s="42">
        <f t="shared" si="0"/>
        <v>8302.5</v>
      </c>
      <c r="H14" s="42">
        <f t="shared" si="1"/>
        <v>8966.7</v>
      </c>
      <c r="I14" s="43"/>
      <c r="J14" s="43"/>
    </row>
    <row r="15" spans="1:10" s="44" customFormat="1" ht="89.25">
      <c r="A15" s="38">
        <v>10</v>
      </c>
      <c r="B15" s="39" t="s">
        <v>43</v>
      </c>
      <c r="C15" s="38">
        <v>55</v>
      </c>
      <c r="D15" s="38" t="s">
        <v>34</v>
      </c>
      <c r="E15" s="40">
        <v>40</v>
      </c>
      <c r="F15" s="41">
        <v>0.08</v>
      </c>
      <c r="G15" s="42">
        <f t="shared" si="0"/>
        <v>2200</v>
      </c>
      <c r="H15" s="42">
        <f t="shared" si="1"/>
        <v>2376</v>
      </c>
      <c r="I15" s="43"/>
      <c r="J15" s="43"/>
    </row>
    <row r="16" spans="1:10" s="44" customFormat="1" ht="89.25">
      <c r="A16" s="38">
        <v>11</v>
      </c>
      <c r="B16" s="39" t="s">
        <v>44</v>
      </c>
      <c r="C16" s="38">
        <v>110</v>
      </c>
      <c r="D16" s="38" t="s">
        <v>34</v>
      </c>
      <c r="E16" s="40">
        <v>40</v>
      </c>
      <c r="F16" s="41">
        <v>0.08</v>
      </c>
      <c r="G16" s="42">
        <f t="shared" si="0"/>
        <v>4400</v>
      </c>
      <c r="H16" s="42">
        <f t="shared" si="1"/>
        <v>4752</v>
      </c>
      <c r="I16" s="43"/>
      <c r="J16" s="43"/>
    </row>
    <row r="17" spans="1:10" s="44" customFormat="1" ht="89.25">
      <c r="A17" s="38">
        <v>12</v>
      </c>
      <c r="B17" s="39" t="s">
        <v>45</v>
      </c>
      <c r="C17" s="38">
        <v>80</v>
      </c>
      <c r="D17" s="38" t="s">
        <v>34</v>
      </c>
      <c r="E17" s="40">
        <v>40</v>
      </c>
      <c r="F17" s="41">
        <v>0.08</v>
      </c>
      <c r="G17" s="42">
        <f t="shared" si="0"/>
        <v>3200</v>
      </c>
      <c r="H17" s="42">
        <f t="shared" si="1"/>
        <v>3456</v>
      </c>
      <c r="I17" s="43"/>
      <c r="J17" s="43"/>
    </row>
    <row r="18" spans="7:8" s="44" customFormat="1" ht="12.75">
      <c r="G18" s="45"/>
      <c r="H18" s="45"/>
    </row>
    <row r="19" spans="7:8" s="44" customFormat="1" ht="12.75">
      <c r="G19" s="45"/>
      <c r="H19" s="45"/>
    </row>
    <row r="20" spans="7:8" s="44" customFormat="1" ht="12.75">
      <c r="G20" s="45"/>
      <c r="H20" s="45"/>
    </row>
    <row r="21" spans="1:10" s="44" customFormat="1" ht="25.5">
      <c r="A21" s="38">
        <v>16</v>
      </c>
      <c r="B21" s="39" t="s">
        <v>46</v>
      </c>
      <c r="C21" s="38">
        <v>50</v>
      </c>
      <c r="D21" s="38" t="s">
        <v>47</v>
      </c>
      <c r="E21" s="40">
        <v>13.5</v>
      </c>
      <c r="F21" s="41">
        <v>0.08</v>
      </c>
      <c r="G21" s="42"/>
      <c r="H21" s="42"/>
      <c r="I21" s="43"/>
      <c r="J21" s="43"/>
    </row>
    <row r="22" spans="1:10" s="44" customFormat="1" ht="12.75">
      <c r="A22" s="38">
        <v>17</v>
      </c>
      <c r="B22" s="46" t="s">
        <v>48</v>
      </c>
      <c r="C22" s="38">
        <v>48</v>
      </c>
      <c r="D22" s="38" t="s">
        <v>34</v>
      </c>
      <c r="E22" s="40">
        <v>1.25</v>
      </c>
      <c r="F22" s="41">
        <v>0.08</v>
      </c>
      <c r="G22" s="42"/>
      <c r="H22" s="42"/>
      <c r="I22" s="43"/>
      <c r="J22" s="43"/>
    </row>
    <row r="23" spans="1:10" s="44" customFormat="1" ht="89.25">
      <c r="A23" s="38">
        <v>18</v>
      </c>
      <c r="B23" s="39" t="s">
        <v>49</v>
      </c>
      <c r="C23" s="38">
        <v>2</v>
      </c>
      <c r="D23" s="38" t="s">
        <v>34</v>
      </c>
      <c r="E23" s="40">
        <v>160</v>
      </c>
      <c r="F23" s="41">
        <v>0.08</v>
      </c>
      <c r="G23" s="42"/>
      <c r="H23" s="42"/>
      <c r="I23" s="43"/>
      <c r="J23" s="43"/>
    </row>
    <row r="24" spans="1:10" s="44" customFormat="1" ht="76.5">
      <c r="A24" s="38">
        <v>19</v>
      </c>
      <c r="B24" s="39" t="s">
        <v>50</v>
      </c>
      <c r="C24" s="38">
        <v>20</v>
      </c>
      <c r="D24" s="38" t="s">
        <v>47</v>
      </c>
      <c r="E24" s="40">
        <v>5</v>
      </c>
      <c r="F24" s="41">
        <v>0.08</v>
      </c>
      <c r="G24" s="42"/>
      <c r="H24" s="42"/>
      <c r="I24" s="43"/>
      <c r="J24" s="43"/>
    </row>
    <row r="25" spans="1:10" s="44" customFormat="1" ht="63.75">
      <c r="A25" s="38">
        <v>20</v>
      </c>
      <c r="B25" s="39" t="s">
        <v>51</v>
      </c>
      <c r="C25" s="38">
        <v>25</v>
      </c>
      <c r="D25" s="38" t="s">
        <v>34</v>
      </c>
      <c r="E25" s="40">
        <v>30</v>
      </c>
      <c r="F25" s="41">
        <v>0.08</v>
      </c>
      <c r="G25" s="42"/>
      <c r="H25" s="42"/>
      <c r="I25" s="43"/>
      <c r="J25" s="43"/>
    </row>
    <row r="26" spans="1:10" s="52" customFormat="1" ht="38.25">
      <c r="A26" s="47">
        <v>14</v>
      </c>
      <c r="B26" s="48" t="s">
        <v>52</v>
      </c>
      <c r="C26" s="49">
        <v>120</v>
      </c>
      <c r="D26" s="49" t="s">
        <v>11</v>
      </c>
      <c r="E26" s="49"/>
      <c r="F26" s="49"/>
      <c r="G26" s="50"/>
      <c r="H26" s="50"/>
      <c r="I26" s="51"/>
      <c r="J26" s="51"/>
    </row>
    <row r="27" spans="1:10" s="52" customFormat="1" ht="38.25">
      <c r="A27" s="47">
        <v>15</v>
      </c>
      <c r="B27" s="48" t="s">
        <v>53</v>
      </c>
      <c r="C27" s="49">
        <v>120</v>
      </c>
      <c r="D27" s="49" t="s">
        <v>11</v>
      </c>
      <c r="E27" s="49"/>
      <c r="F27" s="49"/>
      <c r="G27" s="50"/>
      <c r="H27" s="50"/>
      <c r="I27" s="51"/>
      <c r="J27" s="51"/>
    </row>
    <row r="28" spans="1:10" s="52" customFormat="1" ht="38.25">
      <c r="A28" s="47">
        <v>16</v>
      </c>
      <c r="B28" s="48" t="s">
        <v>54</v>
      </c>
      <c r="C28" s="49">
        <v>120</v>
      </c>
      <c r="D28" s="49" t="s">
        <v>11</v>
      </c>
      <c r="E28" s="49"/>
      <c r="F28" s="49"/>
      <c r="G28" s="50"/>
      <c r="H28" s="50"/>
      <c r="I28" s="51"/>
      <c r="J28" s="51"/>
    </row>
    <row r="29" spans="5:8" s="44" customFormat="1" ht="15">
      <c r="E29" s="53" t="s">
        <v>55</v>
      </c>
      <c r="F29" s="54"/>
      <c r="G29" s="55">
        <f>SUM(G6:G25)</f>
        <v>47690</v>
      </c>
      <c r="H29" s="55">
        <f>SUM(H6:H25)</f>
        <v>51505.2</v>
      </c>
    </row>
    <row r="30" spans="2:10" s="44" customFormat="1" ht="12.75" customHeight="1">
      <c r="B30" s="65" t="s">
        <v>56</v>
      </c>
      <c r="C30" s="65"/>
      <c r="D30" s="65"/>
      <c r="E30" s="65"/>
      <c r="F30" s="65"/>
      <c r="G30" s="65"/>
      <c r="H30" s="65"/>
      <c r="I30" s="65"/>
      <c r="J30" s="65"/>
    </row>
    <row r="31" spans="2:10" s="44" customFormat="1" ht="12.75" customHeight="1">
      <c r="B31" s="65" t="s">
        <v>57</v>
      </c>
      <c r="C31" s="65"/>
      <c r="D31" s="65"/>
      <c r="E31" s="65"/>
      <c r="F31" s="65"/>
      <c r="G31" s="65"/>
      <c r="H31" s="65"/>
      <c r="I31" s="65"/>
      <c r="J31" s="65"/>
    </row>
    <row r="32" spans="1:8" s="44" customFormat="1" ht="12.75">
      <c r="A32" s="29"/>
      <c r="B32" s="56"/>
      <c r="C32" s="29"/>
      <c r="D32" s="29"/>
      <c r="E32" s="30"/>
      <c r="F32" s="31"/>
      <c r="G32" s="45"/>
      <c r="H32" s="45"/>
    </row>
    <row r="33" spans="1:8" s="44" customFormat="1" ht="12.75">
      <c r="A33" s="29"/>
      <c r="B33" s="56"/>
      <c r="C33" s="29"/>
      <c r="D33" s="29"/>
      <c r="E33" s="30"/>
      <c r="F33" s="31"/>
      <c r="G33" s="45"/>
      <c r="H33" s="45"/>
    </row>
    <row r="34" spans="1:8" s="44" customFormat="1" ht="12.75">
      <c r="A34" s="29"/>
      <c r="B34" s="56"/>
      <c r="C34" s="29"/>
      <c r="D34" s="29"/>
      <c r="E34" s="30"/>
      <c r="F34" s="31"/>
      <c r="G34" s="45"/>
      <c r="H34" s="45"/>
    </row>
    <row r="35" spans="1:10" s="44" customFormat="1" ht="12.75" customHeight="1">
      <c r="A35" s="66" t="s">
        <v>26</v>
      </c>
      <c r="B35" s="66"/>
      <c r="C35" s="66"/>
      <c r="D35" s="66"/>
      <c r="E35" s="66"/>
      <c r="F35" s="66"/>
      <c r="G35" s="66"/>
      <c r="H35" s="66"/>
      <c r="I35" s="66"/>
      <c r="J35" s="66"/>
    </row>
    <row r="36" spans="1:10" s="44" customFormat="1" ht="12.75" customHeight="1">
      <c r="A36" s="66" t="s">
        <v>0</v>
      </c>
      <c r="B36" s="66"/>
      <c r="C36" s="66"/>
      <c r="D36" s="66"/>
      <c r="E36" s="66"/>
      <c r="F36" s="66"/>
      <c r="G36" s="66"/>
      <c r="H36" s="66"/>
      <c r="I36" s="66"/>
      <c r="J36" s="66"/>
    </row>
    <row r="37" spans="1:10" s="44" customFormat="1" ht="12.75" customHeight="1">
      <c r="A37" s="66" t="s">
        <v>58</v>
      </c>
      <c r="B37" s="66"/>
      <c r="C37" s="66"/>
      <c r="D37" s="66"/>
      <c r="E37" s="66"/>
      <c r="F37" s="66"/>
      <c r="G37" s="66"/>
      <c r="H37" s="66"/>
      <c r="I37" s="66"/>
      <c r="J37" s="66"/>
    </row>
    <row r="38" spans="1:8" s="44" customFormat="1" ht="12.75">
      <c r="A38" s="29"/>
      <c r="B38" s="56"/>
      <c r="C38" s="29"/>
      <c r="D38" s="29"/>
      <c r="E38" s="30"/>
      <c r="F38" s="31"/>
      <c r="G38" s="45"/>
      <c r="H38" s="45"/>
    </row>
    <row r="39" spans="1:10" s="44" customFormat="1" ht="38.25">
      <c r="A39" s="32" t="s">
        <v>1</v>
      </c>
      <c r="B39" s="33" t="s">
        <v>28</v>
      </c>
      <c r="C39" s="32" t="s">
        <v>29</v>
      </c>
      <c r="D39" s="32" t="s">
        <v>22</v>
      </c>
      <c r="E39" s="34" t="s">
        <v>30</v>
      </c>
      <c r="F39" s="35" t="s">
        <v>4</v>
      </c>
      <c r="G39" s="36" t="s">
        <v>31</v>
      </c>
      <c r="H39" s="36" t="s">
        <v>6</v>
      </c>
      <c r="I39" s="32" t="s">
        <v>7</v>
      </c>
      <c r="J39" s="37" t="s">
        <v>32</v>
      </c>
    </row>
    <row r="40" spans="1:10" s="44" customFormat="1" ht="76.5">
      <c r="A40" s="38">
        <v>1</v>
      </c>
      <c r="B40" s="39" t="s">
        <v>59</v>
      </c>
      <c r="C40" s="38">
        <v>250</v>
      </c>
      <c r="D40" s="38" t="s">
        <v>60</v>
      </c>
      <c r="E40" s="40">
        <v>2</v>
      </c>
      <c r="F40" s="41">
        <v>0.08</v>
      </c>
      <c r="G40" s="42"/>
      <c r="H40" s="42"/>
      <c r="I40" s="43"/>
      <c r="J40" s="43"/>
    </row>
    <row r="41" spans="1:10" s="44" customFormat="1" ht="63.75">
      <c r="A41" s="38">
        <v>2</v>
      </c>
      <c r="B41" s="39" t="s">
        <v>61</v>
      </c>
      <c r="C41" s="38">
        <v>750</v>
      </c>
      <c r="D41" s="38" t="s">
        <v>60</v>
      </c>
      <c r="E41" s="40">
        <v>2</v>
      </c>
      <c r="F41" s="41">
        <v>0.08</v>
      </c>
      <c r="G41" s="42"/>
      <c r="H41" s="42"/>
      <c r="I41" s="43"/>
      <c r="J41" s="43"/>
    </row>
    <row r="42" spans="1:10" s="44" customFormat="1" ht="102">
      <c r="A42" s="38">
        <v>3</v>
      </c>
      <c r="B42" s="39" t="s">
        <v>62</v>
      </c>
      <c r="C42" s="38">
        <v>100</v>
      </c>
      <c r="D42" s="38" t="s">
        <v>60</v>
      </c>
      <c r="E42" s="40">
        <v>9.5</v>
      </c>
      <c r="F42" s="41">
        <v>0.08</v>
      </c>
      <c r="G42" s="42"/>
      <c r="H42" s="42"/>
      <c r="I42" s="43"/>
      <c r="J42" s="43"/>
    </row>
    <row r="43" spans="1:10" s="44" customFormat="1" ht="178.5">
      <c r="A43" s="38">
        <v>4</v>
      </c>
      <c r="B43" s="39" t="s">
        <v>63</v>
      </c>
      <c r="C43" s="38">
        <v>1800</v>
      </c>
      <c r="D43" s="38" t="s">
        <v>11</v>
      </c>
      <c r="E43" s="40">
        <v>5.7</v>
      </c>
      <c r="F43" s="41">
        <v>0.23</v>
      </c>
      <c r="G43" s="42"/>
      <c r="H43" s="42"/>
      <c r="I43" s="43"/>
      <c r="J43" s="43"/>
    </row>
    <row r="44" spans="1:10" s="44" customFormat="1" ht="102">
      <c r="A44" s="38">
        <v>5</v>
      </c>
      <c r="B44" s="39" t="s">
        <v>64</v>
      </c>
      <c r="C44" s="38">
        <v>50</v>
      </c>
      <c r="D44" s="38" t="s">
        <v>60</v>
      </c>
      <c r="E44" s="40">
        <v>11.9</v>
      </c>
      <c r="F44" s="41">
        <v>0.08</v>
      </c>
      <c r="G44" s="42"/>
      <c r="H44" s="42"/>
      <c r="I44" s="43"/>
      <c r="J44" s="43"/>
    </row>
    <row r="45" spans="1:10" s="44" customFormat="1" ht="89.25">
      <c r="A45" s="38">
        <v>6</v>
      </c>
      <c r="B45" s="39" t="s">
        <v>65</v>
      </c>
      <c r="C45" s="38">
        <v>50</v>
      </c>
      <c r="D45" s="38" t="s">
        <v>60</v>
      </c>
      <c r="E45" s="40">
        <v>18</v>
      </c>
      <c r="F45" s="41">
        <v>0.08</v>
      </c>
      <c r="G45" s="42"/>
      <c r="H45" s="42"/>
      <c r="I45" s="43"/>
      <c r="J45" s="43"/>
    </row>
    <row r="46" spans="5:8" s="44" customFormat="1" ht="15">
      <c r="E46" s="53" t="s">
        <v>55</v>
      </c>
      <c r="F46" s="54"/>
      <c r="G46" s="55">
        <f>SUM(G40:G45)</f>
        <v>0</v>
      </c>
      <c r="H46" s="55">
        <f>SUM(H40:H45)</f>
        <v>0</v>
      </c>
    </row>
    <row r="47" spans="2:10" s="44" customFormat="1" ht="12.75" customHeight="1">
      <c r="B47" s="65" t="s">
        <v>56</v>
      </c>
      <c r="C47" s="65"/>
      <c r="D47" s="65"/>
      <c r="E47" s="65"/>
      <c r="F47" s="65"/>
      <c r="G47" s="65"/>
      <c r="H47" s="65"/>
      <c r="I47" s="65"/>
      <c r="J47" s="65"/>
    </row>
    <row r="48" spans="2:10" s="44" customFormat="1" ht="12.75" customHeight="1">
      <c r="B48" s="65" t="s">
        <v>57</v>
      </c>
      <c r="C48" s="65"/>
      <c r="D48" s="65"/>
      <c r="E48" s="65"/>
      <c r="F48" s="65"/>
      <c r="G48" s="65"/>
      <c r="H48" s="65"/>
      <c r="I48" s="65"/>
      <c r="J48" s="65"/>
    </row>
    <row r="49" spans="1:8" s="44" customFormat="1" ht="12.75">
      <c r="A49" s="29"/>
      <c r="B49" s="56"/>
      <c r="C49" s="29"/>
      <c r="D49" s="29"/>
      <c r="E49" s="30"/>
      <c r="F49" s="31"/>
      <c r="G49" s="45"/>
      <c r="H49" s="45"/>
    </row>
    <row r="50" spans="1:8" s="44" customFormat="1" ht="12.75">
      <c r="A50" s="29"/>
      <c r="B50" s="56"/>
      <c r="C50" s="29"/>
      <c r="D50" s="29"/>
      <c r="E50" s="30"/>
      <c r="F50" s="31"/>
      <c r="G50" s="45"/>
      <c r="H50" s="45"/>
    </row>
    <row r="51" spans="1:10" s="44" customFormat="1" ht="12.75" customHeight="1">
      <c r="A51" s="66" t="s">
        <v>26</v>
      </c>
      <c r="B51" s="66"/>
      <c r="C51" s="66"/>
      <c r="D51" s="66"/>
      <c r="E51" s="66"/>
      <c r="F51" s="66"/>
      <c r="G51" s="66"/>
      <c r="H51" s="66"/>
      <c r="I51" s="66"/>
      <c r="J51" s="66"/>
    </row>
    <row r="52" spans="1:10" s="44" customFormat="1" ht="12.75">
      <c r="A52" s="66" t="s">
        <v>0</v>
      </c>
      <c r="B52" s="66"/>
      <c r="C52" s="66"/>
      <c r="D52" s="66"/>
      <c r="E52" s="66"/>
      <c r="F52" s="66"/>
      <c r="G52" s="66"/>
      <c r="H52" s="66"/>
      <c r="I52" s="66"/>
      <c r="J52" s="66"/>
    </row>
    <row r="53" spans="1:10" s="44" customFormat="1" ht="12.75">
      <c r="A53" s="66" t="s">
        <v>66</v>
      </c>
      <c r="B53" s="66"/>
      <c r="C53" s="66"/>
      <c r="D53" s="66"/>
      <c r="E53" s="66"/>
      <c r="F53" s="66"/>
      <c r="G53" s="66"/>
      <c r="H53" s="66"/>
      <c r="I53" s="66"/>
      <c r="J53" s="66"/>
    </row>
    <row r="54" spans="1:8" s="44" customFormat="1" ht="12.75">
      <c r="A54" s="29"/>
      <c r="B54" s="56"/>
      <c r="C54" s="29"/>
      <c r="D54" s="29"/>
      <c r="E54" s="30"/>
      <c r="F54" s="31"/>
      <c r="G54" s="45"/>
      <c r="H54" s="45"/>
    </row>
    <row r="55" spans="1:10" s="44" customFormat="1" ht="38.25">
      <c r="A55" s="32" t="s">
        <v>1</v>
      </c>
      <c r="B55" s="33" t="s">
        <v>28</v>
      </c>
      <c r="C55" s="32" t="s">
        <v>29</v>
      </c>
      <c r="D55" s="32" t="s">
        <v>22</v>
      </c>
      <c r="E55" s="34" t="s">
        <v>30</v>
      </c>
      <c r="F55" s="35" t="s">
        <v>4</v>
      </c>
      <c r="G55" s="36" t="s">
        <v>31</v>
      </c>
      <c r="H55" s="36" t="s">
        <v>6</v>
      </c>
      <c r="I55" s="32" t="s">
        <v>7</v>
      </c>
      <c r="J55" s="37" t="s">
        <v>32</v>
      </c>
    </row>
    <row r="56" spans="1:10" s="44" customFormat="1" ht="51">
      <c r="A56" s="38">
        <v>1</v>
      </c>
      <c r="B56" s="39" t="s">
        <v>67</v>
      </c>
      <c r="C56" s="38">
        <v>450</v>
      </c>
      <c r="D56" s="38" t="s">
        <v>60</v>
      </c>
      <c r="E56" s="40">
        <v>18</v>
      </c>
      <c r="F56" s="41">
        <v>0.08</v>
      </c>
      <c r="G56" s="42"/>
      <c r="H56" s="42"/>
      <c r="I56" s="43"/>
      <c r="J56" s="43"/>
    </row>
    <row r="57" spans="1:10" s="44" customFormat="1" ht="38.25">
      <c r="A57" s="38">
        <v>2</v>
      </c>
      <c r="B57" s="39" t="s">
        <v>68</v>
      </c>
      <c r="C57" s="38">
        <v>450</v>
      </c>
      <c r="D57" s="38" t="s">
        <v>60</v>
      </c>
      <c r="E57" s="40">
        <v>2.8</v>
      </c>
      <c r="F57" s="41">
        <v>0.08</v>
      </c>
      <c r="G57" s="42"/>
      <c r="H57" s="42"/>
      <c r="I57" s="43"/>
      <c r="J57" s="43"/>
    </row>
    <row r="58" spans="1:10" s="44" customFormat="1" ht="25.5">
      <c r="A58" s="38">
        <v>3</v>
      </c>
      <c r="B58" s="39" t="s">
        <v>69</v>
      </c>
      <c r="C58" s="38">
        <v>12</v>
      </c>
      <c r="D58" s="38" t="s">
        <v>60</v>
      </c>
      <c r="E58" s="40">
        <v>180</v>
      </c>
      <c r="F58" s="41">
        <v>0.08</v>
      </c>
      <c r="G58" s="42"/>
      <c r="H58" s="42"/>
      <c r="I58" s="43"/>
      <c r="J58" s="43"/>
    </row>
    <row r="59" spans="1:10" s="44" customFormat="1" ht="38.25">
      <c r="A59" s="38">
        <v>4</v>
      </c>
      <c r="B59" s="39" t="s">
        <v>70</v>
      </c>
      <c r="C59" s="38">
        <v>150</v>
      </c>
      <c r="D59" s="38" t="s">
        <v>60</v>
      </c>
      <c r="E59" s="40">
        <v>2</v>
      </c>
      <c r="F59" s="41">
        <v>0.08</v>
      </c>
      <c r="G59" s="42"/>
      <c r="H59" s="42"/>
      <c r="I59" s="43"/>
      <c r="J59" s="43"/>
    </row>
    <row r="60" spans="1:10" s="44" customFormat="1" ht="76.5">
      <c r="A60" s="38">
        <v>5</v>
      </c>
      <c r="B60" s="39" t="s">
        <v>71</v>
      </c>
      <c r="C60" s="38">
        <v>200</v>
      </c>
      <c r="D60" s="38" t="s">
        <v>60</v>
      </c>
      <c r="E60" s="40">
        <v>3</v>
      </c>
      <c r="F60" s="41">
        <v>0.08</v>
      </c>
      <c r="G60" s="42"/>
      <c r="H60" s="42"/>
      <c r="I60" s="43"/>
      <c r="J60" s="43"/>
    </row>
    <row r="61" spans="1:10" s="44" customFormat="1" ht="25.5">
      <c r="A61" s="38">
        <v>6</v>
      </c>
      <c r="B61" s="39" t="s">
        <v>72</v>
      </c>
      <c r="C61" s="38">
        <v>20</v>
      </c>
      <c r="D61" s="38" t="s">
        <v>60</v>
      </c>
      <c r="E61" s="40">
        <v>9.5</v>
      </c>
      <c r="F61" s="41">
        <v>0.08</v>
      </c>
      <c r="G61" s="42"/>
      <c r="H61" s="42"/>
      <c r="I61" s="43"/>
      <c r="J61" s="43"/>
    </row>
    <row r="62" spans="1:10" s="44" customFormat="1" ht="38.25">
      <c r="A62" s="38">
        <v>7</v>
      </c>
      <c r="B62" s="39" t="s">
        <v>73</v>
      </c>
      <c r="C62" s="38">
        <v>20</v>
      </c>
      <c r="D62" s="38" t="s">
        <v>60</v>
      </c>
      <c r="E62" s="40">
        <v>10</v>
      </c>
      <c r="F62" s="41">
        <v>0.08</v>
      </c>
      <c r="G62" s="42"/>
      <c r="H62" s="42"/>
      <c r="I62" s="43"/>
      <c r="J62" s="43"/>
    </row>
    <row r="63" spans="1:10" s="44" customFormat="1" ht="89.25">
      <c r="A63" s="38">
        <v>8</v>
      </c>
      <c r="B63" s="39" t="s">
        <v>74</v>
      </c>
      <c r="C63" s="38">
        <v>35</v>
      </c>
      <c r="D63" s="38" t="s">
        <v>60</v>
      </c>
      <c r="E63" s="40">
        <v>8</v>
      </c>
      <c r="F63" s="41">
        <v>0.08</v>
      </c>
      <c r="G63" s="42"/>
      <c r="H63" s="42"/>
      <c r="I63" s="43"/>
      <c r="J63" s="43"/>
    </row>
    <row r="64" spans="1:10" s="44" customFormat="1" ht="51">
      <c r="A64" s="38">
        <v>9</v>
      </c>
      <c r="B64" s="39" t="s">
        <v>75</v>
      </c>
      <c r="C64" s="38">
        <v>20</v>
      </c>
      <c r="D64" s="38" t="s">
        <v>60</v>
      </c>
      <c r="E64" s="40">
        <v>8</v>
      </c>
      <c r="F64" s="41">
        <v>0.08</v>
      </c>
      <c r="G64" s="42"/>
      <c r="H64" s="42"/>
      <c r="I64" s="43"/>
      <c r="J64" s="43"/>
    </row>
    <row r="65" spans="1:10" s="44" customFormat="1" ht="51">
      <c r="A65" s="38">
        <v>10</v>
      </c>
      <c r="B65" s="39" t="s">
        <v>76</v>
      </c>
      <c r="C65" s="38">
        <v>10</v>
      </c>
      <c r="D65" s="38" t="s">
        <v>60</v>
      </c>
      <c r="E65" s="40">
        <v>29</v>
      </c>
      <c r="F65" s="41">
        <v>0.08</v>
      </c>
      <c r="G65" s="42"/>
      <c r="H65" s="42"/>
      <c r="I65" s="43"/>
      <c r="J65" s="43"/>
    </row>
    <row r="66" spans="1:10" s="44" customFormat="1" ht="51">
      <c r="A66" s="38">
        <v>11</v>
      </c>
      <c r="B66" s="39" t="s">
        <v>77</v>
      </c>
      <c r="C66" s="38">
        <v>10</v>
      </c>
      <c r="D66" s="38" t="s">
        <v>60</v>
      </c>
      <c r="E66" s="40">
        <v>8</v>
      </c>
      <c r="F66" s="41">
        <v>0.08</v>
      </c>
      <c r="G66" s="42"/>
      <c r="H66" s="42"/>
      <c r="I66" s="43"/>
      <c r="J66" s="43"/>
    </row>
    <row r="67" spans="1:10" s="44" customFormat="1" ht="38.25">
      <c r="A67" s="38">
        <v>12</v>
      </c>
      <c r="B67" s="39" t="s">
        <v>78</v>
      </c>
      <c r="C67" s="38">
        <v>10</v>
      </c>
      <c r="D67" s="38" t="s">
        <v>60</v>
      </c>
      <c r="E67" s="40">
        <v>17</v>
      </c>
      <c r="F67" s="41">
        <v>0.08</v>
      </c>
      <c r="G67" s="42"/>
      <c r="H67" s="42"/>
      <c r="I67" s="43"/>
      <c r="J67" s="43"/>
    </row>
    <row r="68" spans="1:10" s="44" customFormat="1" ht="25.5">
      <c r="A68" s="38">
        <v>13</v>
      </c>
      <c r="B68" s="39" t="s">
        <v>79</v>
      </c>
      <c r="C68" s="38">
        <v>20</v>
      </c>
      <c r="D68" s="38" t="s">
        <v>60</v>
      </c>
      <c r="E68" s="40">
        <v>14</v>
      </c>
      <c r="F68" s="41">
        <v>0.08</v>
      </c>
      <c r="G68" s="42"/>
      <c r="H68" s="42"/>
      <c r="I68" s="43"/>
      <c r="J68" s="43"/>
    </row>
    <row r="69" spans="1:10" s="44" customFormat="1" ht="25.5">
      <c r="A69" s="38">
        <v>14</v>
      </c>
      <c r="B69" s="39" t="s">
        <v>80</v>
      </c>
      <c r="C69" s="38"/>
      <c r="D69" s="38" t="s">
        <v>81</v>
      </c>
      <c r="E69" s="40">
        <v>27.5</v>
      </c>
      <c r="F69" s="41">
        <v>0.08</v>
      </c>
      <c r="G69" s="42"/>
      <c r="H69" s="42"/>
      <c r="I69" s="43"/>
      <c r="J69" s="43"/>
    </row>
    <row r="70" spans="1:10" s="44" customFormat="1" ht="51">
      <c r="A70" s="38">
        <v>15</v>
      </c>
      <c r="B70" s="39" t="s">
        <v>82</v>
      </c>
      <c r="C70" s="38">
        <v>180</v>
      </c>
      <c r="D70" s="38" t="s">
        <v>34</v>
      </c>
      <c r="E70" s="40">
        <v>12</v>
      </c>
      <c r="F70" s="41">
        <v>0.08</v>
      </c>
      <c r="G70" s="42"/>
      <c r="H70" s="42"/>
      <c r="I70" s="43"/>
      <c r="J70" s="43"/>
    </row>
    <row r="71" spans="1:10" s="44" customFormat="1" ht="12.75">
      <c r="A71" s="38">
        <v>16</v>
      </c>
      <c r="B71" s="39" t="s">
        <v>83</v>
      </c>
      <c r="C71" s="38">
        <v>30</v>
      </c>
      <c r="D71" s="38" t="s">
        <v>60</v>
      </c>
      <c r="E71" s="40">
        <v>8</v>
      </c>
      <c r="F71" s="41">
        <v>0.08</v>
      </c>
      <c r="G71" s="42"/>
      <c r="H71" s="42"/>
      <c r="I71" s="43"/>
      <c r="J71" s="43"/>
    </row>
    <row r="72" spans="1:10" s="44" customFormat="1" ht="12.75">
      <c r="A72" s="38">
        <v>17</v>
      </c>
      <c r="B72" s="39" t="s">
        <v>84</v>
      </c>
      <c r="C72" s="38">
        <v>200</v>
      </c>
      <c r="D72" s="38" t="s">
        <v>60</v>
      </c>
      <c r="E72" s="40">
        <v>1.2</v>
      </c>
      <c r="F72" s="41">
        <v>0.08</v>
      </c>
      <c r="G72" s="42"/>
      <c r="H72" s="42"/>
      <c r="I72" s="43"/>
      <c r="J72" s="43"/>
    </row>
    <row r="73" spans="1:10" s="44" customFormat="1" ht="51">
      <c r="A73" s="38">
        <v>18</v>
      </c>
      <c r="B73" s="39" t="s">
        <v>85</v>
      </c>
      <c r="C73" s="38">
        <v>40</v>
      </c>
      <c r="D73" s="38" t="s">
        <v>60</v>
      </c>
      <c r="E73" s="40">
        <v>20</v>
      </c>
      <c r="F73" s="41">
        <v>0.08</v>
      </c>
      <c r="G73" s="42"/>
      <c r="H73" s="42"/>
      <c r="I73" s="43"/>
      <c r="J73" s="43"/>
    </row>
    <row r="74" spans="5:8" s="44" customFormat="1" ht="15">
      <c r="E74" s="53" t="s">
        <v>55</v>
      </c>
      <c r="F74" s="54"/>
      <c r="G74" s="55">
        <f>SUM(G56:G73)</f>
        <v>0</v>
      </c>
      <c r="H74" s="55">
        <f>SUM(H56:H73)</f>
        <v>0</v>
      </c>
    </row>
    <row r="75" spans="1:10" ht="12.75">
      <c r="A75" s="44"/>
      <c r="B75" s="65" t="s">
        <v>56</v>
      </c>
      <c r="C75" s="65"/>
      <c r="D75" s="65"/>
      <c r="E75" s="65"/>
      <c r="F75" s="65"/>
      <c r="G75" s="65"/>
      <c r="H75" s="65"/>
      <c r="I75" s="65"/>
      <c r="J75" s="65"/>
    </row>
    <row r="76" spans="1:10" ht="12.75">
      <c r="A76" s="44"/>
      <c r="B76" s="65" t="s">
        <v>57</v>
      </c>
      <c r="C76" s="65"/>
      <c r="D76" s="65"/>
      <c r="E76" s="65"/>
      <c r="F76" s="65"/>
      <c r="G76" s="65"/>
      <c r="H76" s="65"/>
      <c r="I76" s="65"/>
      <c r="J76" s="65"/>
    </row>
  </sheetData>
  <sheetProtection selectLockedCells="1" selectUnlockedCells="1"/>
  <mergeCells count="15">
    <mergeCell ref="A53:J53"/>
    <mergeCell ref="B75:J75"/>
    <mergeCell ref="B76:J76"/>
    <mergeCell ref="A36:J36"/>
    <mergeCell ref="A37:J37"/>
    <mergeCell ref="B47:J47"/>
    <mergeCell ref="B48:J48"/>
    <mergeCell ref="A51:J51"/>
    <mergeCell ref="A52:J52"/>
    <mergeCell ref="A1:J1"/>
    <mergeCell ref="A2:J2"/>
    <mergeCell ref="A3:J3"/>
    <mergeCell ref="B30:J30"/>
    <mergeCell ref="B31:J31"/>
    <mergeCell ref="A35:J35"/>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2020-06-22T06:16:29Z</dcterms:modified>
  <cp:category/>
  <cp:version/>
  <cp:contentType/>
  <cp:contentStatus/>
</cp:coreProperties>
</file>