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Iniekcje" sheetId="1" r:id="rId1"/>
  </sheets>
  <definedNames/>
  <calcPr fullCalcOnLoad="1"/>
</workbook>
</file>

<file path=xl/sharedStrings.xml><?xml version="1.0" encoding="utf-8"?>
<sst xmlns="http://schemas.openxmlformats.org/spreadsheetml/2006/main" count="183" uniqueCount="102">
  <si>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</si>
  <si>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</si>
  <si>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</si>
  <si>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</si>
  <si>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</si>
  <si>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</si>
  <si>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</si>
  <si>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</si>
  <si>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KOD CPV</t>
  </si>
  <si>
    <t>6=4*5</t>
  </si>
  <si>
    <t>8=6+VAT</t>
  </si>
  <si>
    <t>ADENOSINE INJ. 3MG/ML x 6 FIOL. a 2ML</t>
  </si>
  <si>
    <t>opak.</t>
  </si>
  <si>
    <t>kod CPV 33622100-7 produkty lecznicze w terapii serca</t>
  </si>
  <si>
    <t>AMIODARONE HYDROCHLORIDE INJ. 150MG/3 ML x 5 AMP.</t>
  </si>
  <si>
    <t>Analog Insuliny ludzkiej o szybkim początku działania, insulina  lispro, roztwór do wstrzykiwań 100 j.m./ml 5 wkładów po 3 ml</t>
  </si>
  <si>
    <t>kod CPV 33615100-5- insulina</t>
  </si>
  <si>
    <t>Analog Insuliny ludzkiej o szybkim początku działania, insulina glulizynowa, roztwór do wstrzykiwań 100 j.m./ml 5 wkładów po 3 ml</t>
  </si>
  <si>
    <t>ANTAZOLINE ROZTW. DO WSTRZ. 100 MG/2 ML x 10 AMP.</t>
  </si>
  <si>
    <t>kod CPV preparaty antyhistaminowe do użytku ogólnoustrojowego</t>
  </si>
  <si>
    <t>ASCORBIC ACID ROZTW. DO WSTRZ. 100MG /ML x 10 AMPUŁEK</t>
  </si>
  <si>
    <t>kod CPV 3333616000-1 witaminy</t>
  </si>
  <si>
    <t xml:space="preserve">BETAMETHASONE DIPROPIONATE ZAW. DO WSTRZ. 7MG/ML a 1ML x 5 AMP. </t>
  </si>
  <si>
    <t>kod CPV 33642000-2 ogólnoustrojowe preparaty hormonalne bez hormonów płciowych</t>
  </si>
  <si>
    <t>DEXAMETHASONE SODIUM PHOSPHATE ROZTW. DO WSTRZ. 4MG/ML a 2ML x 10 AMP.</t>
  </si>
  <si>
    <t>kod CPV 33642200-4 kortykosterydy do użytku ogólnoustrojowego</t>
  </si>
  <si>
    <t>DEXAMETHASONE SODIUM PHOSPHATE ROZTW. DO WSTRZ. 4MG/ML x 10 AMP.</t>
  </si>
  <si>
    <t>DICLOFENAC ROZTW. DO WSTRZ. 75 MG/3 ML x 5 AMP.</t>
  </si>
  <si>
    <t>kod CPV 33632100-0 produkty przeciwzapalne i przeciwreumatyczne</t>
  </si>
  <si>
    <t>DINOPROST ROZTW. DO WSTRZ. 5MG/ML x 5 AMP.</t>
  </si>
  <si>
    <t>kod CPV 33641200-7 pozostałe środki ginekologiczne</t>
  </si>
  <si>
    <t>DOBUTAMINE PROSZEK DO SPORZ. ROZTW. DO INF. 250 MG/0,5ML x 1 FIOL.</t>
  </si>
  <si>
    <t>DROTAVERINE HYDROCHLORIDE ROZTW. DO WSTRZ. 40 MG/2 ML x 5 AMP.</t>
  </si>
  <si>
    <t>kod CPV 33612000-3 produkty lecznicze do leczenia zaburzeń w funk. przew. pok.</t>
  </si>
  <si>
    <t>ETAMSYLATE INJ. 0,125 G/ML a 2ML x 50 AMP.</t>
  </si>
  <si>
    <t>kod CPV 33621200-1 środki przeciwkrwotoczne</t>
  </si>
  <si>
    <t xml:space="preserve">FENPIVERINIUM BROMIDE,METHAMIZOLE,PITOFENONI ROZTW. DO WSTRZ. 500MG+2MG+0,02MG/1ML a 5 ML x 10 AMP. </t>
  </si>
  <si>
    <t>FENYTOINA 50MG/ML ROZTWÓR DO WSTRZYKIWAŃ x5 amp</t>
  </si>
  <si>
    <t>CPV 33661300-4 środki przeciwepileptyczne</t>
  </si>
  <si>
    <t>FERRIC HYDROXIDE DEXTRAN COMPLEX ROZTW. DO WSTRZ. 50MG FeIII/ML x 50 AMP.</t>
  </si>
  <si>
    <t>kod CPV 33621300-2 preparat przeciw anemii</t>
  </si>
  <si>
    <t>Ferric isomaltose roztw. Do wstrz. i inf. (100mg Fe III/ml) – 5amp. po 1ml</t>
  </si>
  <si>
    <t>GLUCOSE 20% INJ. 10ML x 10 AMP.</t>
  </si>
  <si>
    <t>kod CPV 33692700-4 roztwory glukozy</t>
  </si>
  <si>
    <t>GLUCOSE 40% INJ. 10ML x 50 AMP.</t>
  </si>
  <si>
    <t>Glucosum 10% x 100 ml</t>
  </si>
  <si>
    <t>kod CPV 33692800-5 roztwory glukozy</t>
  </si>
  <si>
    <t xml:space="preserve">GLUCOSUM 5% ET N.CHLOR.0,9% 2:1 100 ML.  </t>
  </si>
  <si>
    <t>Kod CPV 33692500-2 płyny dożylne</t>
  </si>
  <si>
    <t>GLUCOSUM 5% ET N.CHLOR.0,9% 1:1 250 ML. BUTELKA</t>
  </si>
  <si>
    <t>GLUCOSUM 5% ET N.CHLOR.0,9% 1:1 500 ML BUTELKA</t>
  </si>
  <si>
    <t>HYDROCORTISONE PRSZEK DO SPORZ. ROZTW. DO INF. 100MG x 5 FIOL.</t>
  </si>
  <si>
    <t>HYDROXYZINE HYDROCHLORIDE ROZTW. DO WSTRZ. 100 MG/2ML x 5 AMP.</t>
  </si>
  <si>
    <t>kod CPV 33661500-6 neuroleptyki</t>
  </si>
  <si>
    <t>IGŁY DO PENÓW 0,3x8mm x 7SZT.</t>
  </si>
  <si>
    <t>kod CPV 33100000-1 URZĄDZENIA MEDYCZNE</t>
  </si>
  <si>
    <t>IMMUNOGLOBULINUM TETANUS ROZTW. DO WSTRZ. 250J.M./ML x 1 FIOL.</t>
  </si>
  <si>
    <t>kod CPV 33651520-9 immunoglobuliny</t>
  </si>
  <si>
    <t>Insulina glargina 100j./ml, roztwór do wstrzykiwań we wkładzie 3 ml x 10 szt</t>
  </si>
  <si>
    <t>Insulina ludzka o krótkim czasie działania typu Actrapid 100j.m. /ml x 5 wkładów do pena</t>
  </si>
  <si>
    <t>Insulina ludzka o posrednim czasie działania w połączeniu z krótko działającą typu Mixtard 30, 100 j.m. /ml x 5 wkładów do pena</t>
  </si>
  <si>
    <t>Insulina ludzka o pośrednim czasie działania typu Insulatard 100 j.m. /ml x 5 wkładów do pena</t>
  </si>
  <si>
    <t>KETOPROFEN ROZTW. DO WSTRZ. 50MG/ML x 10 AMP.( podanie i.m. oraz i.v.)</t>
  </si>
  <si>
    <t>LINCOMYCIN INJ. 0,6G/2ML x 10 fiol.</t>
  </si>
  <si>
    <t>KOD CPV 33651100-9 środki antybakteryjne do użytku ogólnoustrojowego</t>
  </si>
  <si>
    <t>METHYLOPREDNISOLONE HEMISUCCINATE PROSZEK DO SPORZ. ROZTW. DO WSTRZ. 1000MG x 1AMP.</t>
  </si>
  <si>
    <t>METHYLOPREDNISOLONE HEMISUCCINATE PROSZEK DO SPORZ. ROZTW. DO WSTRZ. 500MG x 1AMP.</t>
  </si>
  <si>
    <t>Ornithini aspartas 5g/10ml, konc. Do sporz. Roztw. do inf. amp. 10ml x 10 szt.</t>
  </si>
  <si>
    <t>PAPAVERINE HYDROCHLORIDE ROZTW. DO WSTRZ. 20 MG/ML a 2MLx 10 AMP.</t>
  </si>
  <si>
    <t>PROPAFENONE HYDROCHLORIDE ROZTW. DO WSTRZ. 3,5MG/ML a 20ML x 5 AMP.</t>
  </si>
  <si>
    <t>PYRIDOXINE HYDROCHLORIDE 50MG/2ML ROZTWÓR DO WSTRZ. X 5 AMPUŁEK</t>
  </si>
  <si>
    <t>SULODEXIDUM ROZTW. DO WSTRZ. 600j./2ml x 10 AMP.</t>
  </si>
  <si>
    <t>CPV33621100-0- środki obniżające krzepliwość krwi</t>
  </si>
  <si>
    <t>SZCZEPIONKA PRZECIW WZW-B 20MCG/ML DLA DOROSŁYCH 1 FIOLKA</t>
  </si>
  <si>
    <t>kod CPV 33651680-8 szczepionki przeciw zapaleniu wątroby typu B</t>
  </si>
  <si>
    <t>Szybko działający analog insuliny ludzkiej, insulina aspart, roztwór do wstrzykiwań 100 j.m./ml 5 wkładów po 3 ml</t>
  </si>
  <si>
    <t>TERLIPRESSIN ROZTW. DO WSTRZ. 1MG/8,5ML x 5 AMP.</t>
  </si>
  <si>
    <t>THEOPHILLINE ROZTW. DO WSTZ. I INF. 20MG/ML a 10 ML x 5 AMP.</t>
  </si>
  <si>
    <t>kod CPV 33670000-7 środki lecznicze dla układu oddechowego</t>
  </si>
  <si>
    <t>THIAMINE ROZTW. DO WSTRZ. 25MG/ML x 10 AMPUŁEK</t>
  </si>
  <si>
    <t>THIETYLOPERAZINE ROZTWÓR DO WSTRZ. 1ML x 5 AMP.</t>
  </si>
  <si>
    <t>CPV 33661000-1 produkty lecznicze dla układu nerwowego</t>
  </si>
  <si>
    <t>TORASEMIDE ROZTW. DO WSTRZ. 20MG/4ML x 5AMP.</t>
  </si>
  <si>
    <t>kod CPV 33622300-9 środki moczopędne</t>
  </si>
  <si>
    <t>TRANEXAMIC ACID ROZTW. DO WSTRZ. 500MG/5ML x 5AMP.</t>
  </si>
  <si>
    <t>URAPIDIL ROZTW, DO WSTRZ. 25MG/5 ML x 5 AMP.</t>
  </si>
  <si>
    <t>kod CPV 33622200-8 środki przeciw nadciśnieniu</t>
  </si>
  <si>
    <t>VERAPAMIL INJ. 5MG/2ML x 5 AMP.</t>
  </si>
  <si>
    <t>kod CPV 33622700-3 blokery kanałów wapniowych</t>
  </si>
  <si>
    <t>VIPER ANTITOXIN ROZTW. DO WSTRZ. 500 J.A./5ML x 1 AMP.</t>
  </si>
  <si>
    <t>kod CPV 33651510-6 surowice odpornościowe</t>
  </si>
  <si>
    <t>DALTEPARIN 5000 j.m./0,2ml 10amp.</t>
  </si>
  <si>
    <t>SOMATOSTATIN 3 MG X 1 FIOL.</t>
  </si>
  <si>
    <t>Gentamicin 0,08g/2mlx10amp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</si>
  <si>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</si>
  <si>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</si>
  <si>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</si>
  <si>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r>
      <t>kod CPV</t>
    </r>
    <r>
      <rPr>
        <sz val="16"/>
        <color indexed="8"/>
        <rFont val="Cambria"/>
        <family val="1"/>
      </rPr>
      <t xml:space="preserve"> </t>
    </r>
    <r>
      <rPr>
        <sz val="11"/>
        <color indexed="8"/>
        <rFont val="Calibri"/>
        <family val="2"/>
      </rPr>
      <t>33621100-00 środki obniżające krzepliwość krwi</t>
    </r>
  </si>
  <si>
    <t>1/VII/2020</t>
  </si>
  <si>
    <t>Załącznik nr 1/1</t>
  </si>
  <si>
    <t>Formularz asostymentowo-cenowy</t>
  </si>
  <si>
    <t>Część nr 1 - Iniekcje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</si>
</sst>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sz val="16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right" wrapText="1"/>
    </xf>
    <xf numFmtId="164" fontId="0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0" fillId="33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5" fillId="33" borderId="14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left"/>
    </xf>
    <xf numFmtId="9" fontId="0" fillId="33" borderId="14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/>
    </xf>
    <xf numFmtId="165" fontId="3" fillId="0" borderId="15" xfId="0" applyNumberFormat="1" applyFont="1" applyFill="1" applyBorder="1" applyAlignment="1">
      <alignment horizontal="right"/>
    </xf>
    <xf numFmtId="9" fontId="3" fillId="0" borderId="15" xfId="0" applyNumberFormat="1" applyFont="1" applyFill="1" applyBorder="1" applyAlignment="1">
      <alignment/>
    </xf>
    <xf numFmtId="0" fontId="6" fillId="33" borderId="10" xfId="52" applyFont="1" applyFill="1" applyBorder="1" applyAlignment="1">
      <alignment vertical="center" wrapText="1"/>
      <protection/>
    </xf>
    <xf numFmtId="165" fontId="0" fillId="33" borderId="15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9" fontId="0" fillId="33" borderId="15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165" fontId="0" fillId="0" borderId="14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 horizontal="left"/>
    </xf>
    <xf numFmtId="164" fontId="0" fillId="33" borderId="16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49" fontId="3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/>
    </xf>
    <xf numFmtId="9" fontId="3" fillId="0" borderId="15" xfId="0" applyNumberFormat="1" applyFont="1" applyBorder="1" applyAlignment="1">
      <alignment/>
    </xf>
    <xf numFmtId="0" fontId="0" fillId="33" borderId="10" xfId="51" applyFont="1" applyFill="1" applyBorder="1" applyAlignment="1">
      <alignment horizontal="left" vertical="center"/>
      <protection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165" fontId="7" fillId="34" borderId="0" xfId="0" applyNumberFormat="1" applyFont="1" applyFill="1" applyAlignment="1">
      <alignment/>
    </xf>
    <xf numFmtId="1" fontId="7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0" fillId="33" borderId="18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3" fillId="0" borderId="18" xfId="0" applyFont="1" applyBorder="1" applyAlignment="1">
      <alignment horizontal="justify"/>
    </xf>
    <xf numFmtId="0" fontId="3" fillId="0" borderId="18" xfId="0" applyFont="1" applyBorder="1" applyAlignment="1">
      <alignment horizontal="justify" wrapText="1"/>
    </xf>
    <xf numFmtId="0" fontId="7" fillId="0" borderId="18" xfId="0" applyFont="1" applyBorder="1" applyAlignment="1">
      <alignment/>
    </xf>
    <xf numFmtId="1" fontId="0" fillId="33" borderId="19" xfId="0" applyNumberFormat="1" applyFont="1" applyFill="1" applyBorder="1" applyAlignment="1">
      <alignment horizontal="right" wrapText="1"/>
    </xf>
    <xf numFmtId="165" fontId="0" fillId="33" borderId="11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 wrapText="1"/>
    </xf>
    <xf numFmtId="164" fontId="0" fillId="33" borderId="18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21" xfId="0" applyFont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1" fontId="0" fillId="33" borderId="20" xfId="0" applyNumberFormat="1" applyFont="1" applyFill="1" applyBorder="1" applyAlignment="1">
      <alignment horizontal="right" wrapText="1"/>
    </xf>
    <xf numFmtId="1" fontId="0" fillId="33" borderId="12" xfId="0" applyNumberFormat="1" applyFont="1" applyFill="1" applyBorder="1" applyAlignment="1">
      <alignment horizontal="right" wrapText="1"/>
    </xf>
    <xf numFmtId="1" fontId="0" fillId="33" borderId="18" xfId="0" applyNumberFormat="1" applyFont="1" applyFill="1" applyBorder="1" applyAlignment="1">
      <alignment horizontal="right" wrapText="1"/>
    </xf>
    <xf numFmtId="1" fontId="0" fillId="0" borderId="18" xfId="0" applyNumberFormat="1" applyFont="1" applyFill="1" applyBorder="1" applyAlignment="1">
      <alignment horizontal="right" wrapText="1"/>
    </xf>
    <xf numFmtId="1" fontId="5" fillId="33" borderId="18" xfId="0" applyNumberFormat="1" applyFont="1" applyFill="1" applyBorder="1" applyAlignment="1">
      <alignment horizontal="right" wrapText="1"/>
    </xf>
    <xf numFmtId="3" fontId="0" fillId="33" borderId="18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66"/>
  <sheetViews>
    <sheetView tabSelected="1" zoomScale="89" zoomScaleNormal="89" zoomScalePageLayoutView="0" workbookViewId="0" topLeftCell="A4">
      <selection activeCell="F11" sqref="F11"/>
    </sheetView>
  </sheetViews>
  <sheetFormatPr defaultColWidth="9.140625" defaultRowHeight="15"/>
  <cols>
    <col min="1" max="1" width="5.7109375" style="1" customWidth="1"/>
    <col min="2" max="2" width="67.8515625" style="1" customWidth="1"/>
    <col min="3" max="3" width="9.7109375" style="1" customWidth="1"/>
    <col min="4" max="4" width="6.140625" style="1" customWidth="1"/>
    <col min="5" max="5" width="13.8515625" style="1" customWidth="1"/>
    <col min="6" max="6" width="12.7109375" style="1" customWidth="1"/>
    <col min="7" max="7" width="9.57421875" style="1" customWidth="1"/>
    <col min="8" max="8" width="13.140625" style="1" customWidth="1"/>
    <col min="9" max="9" width="51.421875" style="1" customWidth="1"/>
    <col min="10" max="124" width="9.140625" style="1" customWidth="1"/>
  </cols>
  <sheetData>
    <row r="1" spans="2:4" ht="15">
      <c r="B1" s="73" t="s">
        <v>98</v>
      </c>
      <c r="C1" s="2"/>
      <c r="D1" s="2"/>
    </row>
    <row r="2" ht="15">
      <c r="B2" s="73" t="s">
        <v>99</v>
      </c>
    </row>
    <row r="3" spans="3:7" ht="21">
      <c r="C3" s="75" t="s">
        <v>100</v>
      </c>
      <c r="D3" s="75"/>
      <c r="E3" s="75"/>
      <c r="F3" s="75"/>
      <c r="G3" s="75"/>
    </row>
    <row r="4" spans="3:7" ht="18.75">
      <c r="C4" s="74" t="s">
        <v>101</v>
      </c>
      <c r="D4" s="74"/>
      <c r="E4" s="74"/>
      <c r="F4" s="74"/>
      <c r="G4" s="74"/>
    </row>
    <row r="5" spans="1:11" ht="26.25" customHeigh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57" t="s">
        <v>7</v>
      </c>
      <c r="I5" s="59" t="s">
        <v>8</v>
      </c>
      <c r="J5" s="6"/>
      <c r="K5" s="6"/>
    </row>
    <row r="6" spans="1:11" ht="1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 t="s">
        <v>9</v>
      </c>
      <c r="G6" s="4">
        <v>7</v>
      </c>
      <c r="H6" s="57" t="s">
        <v>10</v>
      </c>
      <c r="I6" s="59">
        <v>9</v>
      </c>
      <c r="J6" s="6"/>
      <c r="K6" s="6"/>
    </row>
    <row r="7" spans="1:9" ht="15">
      <c r="A7" s="7">
        <v>1</v>
      </c>
      <c r="B7" s="8" t="s">
        <v>11</v>
      </c>
      <c r="C7" s="9" t="s">
        <v>12</v>
      </c>
      <c r="D7" s="10">
        <v>3</v>
      </c>
      <c r="E7" s="11"/>
      <c r="F7" s="12">
        <f aca="true" t="shared" si="0" ref="F7:F61">D7*E7</f>
        <v>0</v>
      </c>
      <c r="G7" s="13">
        <v>0.08</v>
      </c>
      <c r="H7" s="14">
        <f aca="true" t="shared" si="1" ref="H7:H26">(F7*G7)+F7</f>
        <v>0</v>
      </c>
      <c r="I7" s="60" t="s">
        <v>13</v>
      </c>
    </row>
    <row r="8" spans="1:9" ht="15">
      <c r="A8" s="7">
        <v>2</v>
      </c>
      <c r="B8" s="8" t="s">
        <v>14</v>
      </c>
      <c r="C8" s="9" t="s">
        <v>12</v>
      </c>
      <c r="D8" s="10">
        <v>54</v>
      </c>
      <c r="E8" s="11"/>
      <c r="F8" s="12">
        <f t="shared" si="0"/>
        <v>0</v>
      </c>
      <c r="G8" s="13">
        <v>0.08</v>
      </c>
      <c r="H8" s="14">
        <f t="shared" si="1"/>
        <v>0</v>
      </c>
      <c r="I8" s="60" t="s">
        <v>13</v>
      </c>
    </row>
    <row r="9" spans="1:9" ht="30">
      <c r="A9" s="7">
        <v>3</v>
      </c>
      <c r="B9" s="8" t="s">
        <v>15</v>
      </c>
      <c r="C9" s="9" t="s">
        <v>12</v>
      </c>
      <c r="D9" s="10">
        <v>1</v>
      </c>
      <c r="E9" s="16"/>
      <c r="F9" s="12">
        <f t="shared" si="0"/>
        <v>0</v>
      </c>
      <c r="G9" s="13">
        <v>0.08</v>
      </c>
      <c r="H9" s="14">
        <f t="shared" si="1"/>
        <v>0</v>
      </c>
      <c r="I9" s="65" t="s">
        <v>16</v>
      </c>
    </row>
    <row r="10" spans="1:124" s="17" customFormat="1" ht="30">
      <c r="A10" s="7">
        <v>4</v>
      </c>
      <c r="B10" s="8" t="s">
        <v>17</v>
      </c>
      <c r="C10" s="9" t="s">
        <v>12</v>
      </c>
      <c r="D10" s="10">
        <v>1</v>
      </c>
      <c r="E10" s="16"/>
      <c r="F10" s="12">
        <f t="shared" si="0"/>
        <v>0</v>
      </c>
      <c r="G10" s="13">
        <v>0.08</v>
      </c>
      <c r="H10" s="14">
        <f t="shared" si="1"/>
        <v>0</v>
      </c>
      <c r="I10" s="65" t="s">
        <v>16</v>
      </c>
      <c r="J10" s="1"/>
      <c r="K10" s="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</row>
    <row r="11" spans="1:124" s="17" customFormat="1" ht="30">
      <c r="A11" s="7">
        <v>5</v>
      </c>
      <c r="B11" s="8" t="s">
        <v>18</v>
      </c>
      <c r="C11" s="9" t="s">
        <v>12</v>
      </c>
      <c r="D11" s="85">
        <v>6</v>
      </c>
      <c r="E11" s="11"/>
      <c r="F11" s="12">
        <f t="shared" si="0"/>
        <v>0</v>
      </c>
      <c r="G11" s="13">
        <v>0.08</v>
      </c>
      <c r="H11" s="14">
        <f t="shared" si="1"/>
        <v>0</v>
      </c>
      <c r="I11" s="61" t="s">
        <v>19</v>
      </c>
      <c r="J11" s="1"/>
      <c r="K11" s="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</row>
    <row r="12" spans="1:9" ht="15">
      <c r="A12" s="7">
        <v>6</v>
      </c>
      <c r="B12" s="18" t="s">
        <v>20</v>
      </c>
      <c r="C12" s="76" t="s">
        <v>12</v>
      </c>
      <c r="D12" s="87">
        <v>10</v>
      </c>
      <c r="E12" s="81"/>
      <c r="F12" s="12">
        <f t="shared" si="0"/>
        <v>0</v>
      </c>
      <c r="G12" s="20">
        <v>0.08</v>
      </c>
      <c r="H12" s="14">
        <f t="shared" si="1"/>
        <v>0</v>
      </c>
      <c r="I12" s="65" t="s">
        <v>21</v>
      </c>
    </row>
    <row r="13" spans="1:9" ht="30">
      <c r="A13" s="7">
        <v>7</v>
      </c>
      <c r="B13" s="8" t="s">
        <v>22</v>
      </c>
      <c r="C13" s="77" t="s">
        <v>12</v>
      </c>
      <c r="D13" s="87">
        <v>10</v>
      </c>
      <c r="E13" s="82"/>
      <c r="F13" s="12">
        <f t="shared" si="0"/>
        <v>0</v>
      </c>
      <c r="G13" s="13">
        <v>0.08</v>
      </c>
      <c r="H13" s="14">
        <f t="shared" si="1"/>
        <v>0</v>
      </c>
      <c r="I13" s="62" t="s">
        <v>23</v>
      </c>
    </row>
    <row r="14" spans="1:9" ht="30">
      <c r="A14" s="7">
        <v>8</v>
      </c>
      <c r="B14" s="8" t="s">
        <v>24</v>
      </c>
      <c r="C14" s="77" t="s">
        <v>12</v>
      </c>
      <c r="D14" s="87">
        <v>90</v>
      </c>
      <c r="E14" s="82"/>
      <c r="F14" s="12">
        <f t="shared" si="0"/>
        <v>0</v>
      </c>
      <c r="G14" s="13">
        <v>0.08</v>
      </c>
      <c r="H14" s="14">
        <f t="shared" si="1"/>
        <v>0</v>
      </c>
      <c r="I14" s="61" t="s">
        <v>25</v>
      </c>
    </row>
    <row r="15" spans="1:9" ht="30">
      <c r="A15" s="7">
        <v>9</v>
      </c>
      <c r="B15" s="8" t="s">
        <v>26</v>
      </c>
      <c r="C15" s="77" t="s">
        <v>12</v>
      </c>
      <c r="D15" s="87">
        <v>130</v>
      </c>
      <c r="E15" s="82"/>
      <c r="F15" s="12">
        <f t="shared" si="0"/>
        <v>0</v>
      </c>
      <c r="G15" s="13">
        <v>0.08</v>
      </c>
      <c r="H15" s="14">
        <f t="shared" si="1"/>
        <v>0</v>
      </c>
      <c r="I15" s="61" t="s">
        <v>25</v>
      </c>
    </row>
    <row r="16" spans="1:9" ht="26.25">
      <c r="A16" s="7">
        <v>10</v>
      </c>
      <c r="B16" s="8" t="s">
        <v>27</v>
      </c>
      <c r="C16" s="77" t="s">
        <v>12</v>
      </c>
      <c r="D16" s="87">
        <v>5</v>
      </c>
      <c r="E16" s="82"/>
      <c r="F16" s="12">
        <f t="shared" si="0"/>
        <v>0</v>
      </c>
      <c r="G16" s="13">
        <v>0.08</v>
      </c>
      <c r="H16" s="14">
        <f t="shared" si="1"/>
        <v>0</v>
      </c>
      <c r="I16" s="62" t="s">
        <v>28</v>
      </c>
    </row>
    <row r="17" spans="1:9" ht="15">
      <c r="A17" s="7">
        <v>11</v>
      </c>
      <c r="B17" s="8" t="s">
        <v>29</v>
      </c>
      <c r="C17" s="77" t="s">
        <v>12</v>
      </c>
      <c r="D17" s="87">
        <v>1</v>
      </c>
      <c r="E17" s="82"/>
      <c r="F17" s="12">
        <f t="shared" si="0"/>
        <v>0</v>
      </c>
      <c r="G17" s="13">
        <v>0.08</v>
      </c>
      <c r="H17" s="14">
        <f t="shared" si="1"/>
        <v>0</v>
      </c>
      <c r="I17" s="63" t="s">
        <v>30</v>
      </c>
    </row>
    <row r="18" spans="1:9" ht="30">
      <c r="A18" s="7">
        <v>12</v>
      </c>
      <c r="B18" s="21" t="s">
        <v>31</v>
      </c>
      <c r="C18" s="78" t="s">
        <v>12</v>
      </c>
      <c r="D18" s="88">
        <v>1</v>
      </c>
      <c r="E18" s="83"/>
      <c r="F18" s="12">
        <f t="shared" si="0"/>
        <v>0</v>
      </c>
      <c r="G18" s="25">
        <v>0.08</v>
      </c>
      <c r="H18" s="14">
        <f t="shared" si="1"/>
        <v>0</v>
      </c>
      <c r="I18" s="60" t="s">
        <v>13</v>
      </c>
    </row>
    <row r="19" spans="1:9" ht="26.25">
      <c r="A19" s="7">
        <v>13</v>
      </c>
      <c r="B19" s="8" t="s">
        <v>32</v>
      </c>
      <c r="C19" s="77" t="s">
        <v>12</v>
      </c>
      <c r="D19" s="87">
        <v>70</v>
      </c>
      <c r="E19" s="82"/>
      <c r="F19" s="12">
        <f t="shared" si="0"/>
        <v>0</v>
      </c>
      <c r="G19" s="13">
        <v>0.08</v>
      </c>
      <c r="H19" s="14">
        <f t="shared" si="1"/>
        <v>0</v>
      </c>
      <c r="I19" s="62" t="s">
        <v>33</v>
      </c>
    </row>
    <row r="20" spans="1:9" ht="15">
      <c r="A20" s="7">
        <v>14</v>
      </c>
      <c r="B20" s="8" t="s">
        <v>34</v>
      </c>
      <c r="C20" s="77" t="s">
        <v>12</v>
      </c>
      <c r="D20" s="87">
        <v>50</v>
      </c>
      <c r="E20" s="16"/>
      <c r="F20" s="12">
        <f t="shared" si="0"/>
        <v>0</v>
      </c>
      <c r="G20" s="13">
        <v>0.08</v>
      </c>
      <c r="H20" s="14">
        <f t="shared" si="1"/>
        <v>0</v>
      </c>
      <c r="I20" s="60" t="s">
        <v>35</v>
      </c>
    </row>
    <row r="21" spans="1:9" ht="30">
      <c r="A21" s="7">
        <v>15</v>
      </c>
      <c r="B21" s="8" t="s">
        <v>36</v>
      </c>
      <c r="C21" s="77" t="s">
        <v>12</v>
      </c>
      <c r="D21" s="89">
        <v>30</v>
      </c>
      <c r="E21" s="82"/>
      <c r="F21" s="12">
        <f t="shared" si="0"/>
        <v>0</v>
      </c>
      <c r="G21" s="13">
        <v>0.08</v>
      </c>
      <c r="H21" s="14">
        <f t="shared" si="1"/>
        <v>0</v>
      </c>
      <c r="I21" s="62" t="s">
        <v>33</v>
      </c>
    </row>
    <row r="22" spans="1:9" ht="15">
      <c r="A22" s="7">
        <v>16</v>
      </c>
      <c r="B22" s="27" t="s">
        <v>37</v>
      </c>
      <c r="C22" s="79" t="s">
        <v>12</v>
      </c>
      <c r="D22" s="87">
        <v>7</v>
      </c>
      <c r="E22" s="29"/>
      <c r="F22" s="12">
        <f t="shared" si="0"/>
        <v>0</v>
      </c>
      <c r="G22" s="30">
        <v>0.08</v>
      </c>
      <c r="H22" s="14">
        <f t="shared" si="1"/>
        <v>0</v>
      </c>
      <c r="I22" s="60" t="s">
        <v>38</v>
      </c>
    </row>
    <row r="23" spans="1:9" ht="30">
      <c r="A23" s="7">
        <v>17</v>
      </c>
      <c r="B23" s="8" t="s">
        <v>39</v>
      </c>
      <c r="C23" s="77" t="s">
        <v>12</v>
      </c>
      <c r="D23" s="87">
        <v>1</v>
      </c>
      <c r="E23" s="69"/>
      <c r="F23" s="12">
        <f t="shared" si="0"/>
        <v>0</v>
      </c>
      <c r="G23" s="30">
        <v>0.08</v>
      </c>
      <c r="H23" s="14">
        <f t="shared" si="1"/>
        <v>0</v>
      </c>
      <c r="I23" s="65" t="s">
        <v>40</v>
      </c>
    </row>
    <row r="24" spans="1:9" ht="15">
      <c r="A24" s="7">
        <v>18</v>
      </c>
      <c r="B24" s="8" t="s">
        <v>41</v>
      </c>
      <c r="C24" s="77" t="s">
        <v>12</v>
      </c>
      <c r="D24" s="87">
        <v>1</v>
      </c>
      <c r="E24" s="16"/>
      <c r="F24" s="12">
        <f t="shared" si="0"/>
        <v>0</v>
      </c>
      <c r="G24" s="13">
        <v>0.08</v>
      </c>
      <c r="H24" s="14">
        <f t="shared" si="1"/>
        <v>0</v>
      </c>
      <c r="I24" s="65" t="s">
        <v>40</v>
      </c>
    </row>
    <row r="25" spans="1:9" ht="15">
      <c r="A25" s="7">
        <v>19</v>
      </c>
      <c r="B25" s="8" t="s">
        <v>42</v>
      </c>
      <c r="C25" s="77" t="s">
        <v>12</v>
      </c>
      <c r="D25" s="87">
        <v>35</v>
      </c>
      <c r="E25" s="69"/>
      <c r="F25" s="12">
        <f t="shared" si="0"/>
        <v>0</v>
      </c>
      <c r="G25" s="30">
        <v>0.08</v>
      </c>
      <c r="H25" s="14">
        <f t="shared" si="1"/>
        <v>0</v>
      </c>
      <c r="I25" s="65" t="s">
        <v>43</v>
      </c>
    </row>
    <row r="26" spans="1:9" ht="15">
      <c r="A26" s="7">
        <v>20</v>
      </c>
      <c r="B26" s="8" t="s">
        <v>44</v>
      </c>
      <c r="C26" s="77" t="s">
        <v>12</v>
      </c>
      <c r="D26" s="87">
        <v>6</v>
      </c>
      <c r="E26" s="69"/>
      <c r="F26" s="12">
        <f t="shared" si="0"/>
        <v>0</v>
      </c>
      <c r="G26" s="30">
        <v>0.08</v>
      </c>
      <c r="H26" s="14">
        <f t="shared" si="1"/>
        <v>0</v>
      </c>
      <c r="I26" s="65" t="s">
        <v>43</v>
      </c>
    </row>
    <row r="27" spans="1:9" ht="15">
      <c r="A27" s="7">
        <v>21</v>
      </c>
      <c r="B27" s="31" t="s">
        <v>45</v>
      </c>
      <c r="C27" s="80" t="s">
        <v>12</v>
      </c>
      <c r="D27" s="90">
        <v>100</v>
      </c>
      <c r="E27" s="84"/>
      <c r="F27" s="32">
        <f t="shared" si="0"/>
        <v>0</v>
      </c>
      <c r="G27" s="33">
        <v>0.08</v>
      </c>
      <c r="H27" s="58">
        <f>F27+F27*G27</f>
        <v>0</v>
      </c>
      <c r="I27" s="63" t="s">
        <v>46</v>
      </c>
    </row>
    <row r="28" spans="1:9" ht="15">
      <c r="A28" s="7">
        <v>22</v>
      </c>
      <c r="B28" s="34" t="s">
        <v>47</v>
      </c>
      <c r="C28" s="80" t="s">
        <v>12</v>
      </c>
      <c r="D28" s="91">
        <v>240</v>
      </c>
      <c r="E28" s="32"/>
      <c r="F28" s="32">
        <f t="shared" si="0"/>
        <v>0</v>
      </c>
      <c r="G28" s="35">
        <v>0.08</v>
      </c>
      <c r="H28" s="58">
        <f>F28+F28*G28</f>
        <v>0</v>
      </c>
      <c r="I28" s="63" t="s">
        <v>48</v>
      </c>
    </row>
    <row r="29" spans="1:9" ht="15">
      <c r="A29" s="7">
        <v>23</v>
      </c>
      <c r="B29" s="34" t="s">
        <v>49</v>
      </c>
      <c r="C29" s="80" t="s">
        <v>12</v>
      </c>
      <c r="D29" s="92">
        <v>160</v>
      </c>
      <c r="E29" s="32"/>
      <c r="F29" s="32">
        <f t="shared" si="0"/>
        <v>0</v>
      </c>
      <c r="G29" s="35">
        <v>0.08</v>
      </c>
      <c r="H29" s="58">
        <f>F29+F29*G29</f>
        <v>0</v>
      </c>
      <c r="I29" s="63" t="s">
        <v>48</v>
      </c>
    </row>
    <row r="30" spans="1:9" ht="15">
      <c r="A30" s="7">
        <v>24</v>
      </c>
      <c r="B30" s="34" t="s">
        <v>50</v>
      </c>
      <c r="C30" s="80" t="s">
        <v>12</v>
      </c>
      <c r="D30" s="92">
        <v>50</v>
      </c>
      <c r="E30" s="32"/>
      <c r="F30" s="32">
        <f t="shared" si="0"/>
        <v>0</v>
      </c>
      <c r="G30" s="35">
        <v>0.08</v>
      </c>
      <c r="H30" s="58">
        <f>F30+F30*G30</f>
        <v>0</v>
      </c>
      <c r="I30" s="63" t="s">
        <v>48</v>
      </c>
    </row>
    <row r="31" spans="1:9" ht="30">
      <c r="A31" s="7">
        <v>25</v>
      </c>
      <c r="B31" s="8" t="s">
        <v>51</v>
      </c>
      <c r="C31" s="77" t="s">
        <v>12</v>
      </c>
      <c r="D31" s="87">
        <v>550</v>
      </c>
      <c r="E31" s="82"/>
      <c r="F31" s="12">
        <f t="shared" si="0"/>
        <v>0</v>
      </c>
      <c r="G31" s="13">
        <v>0.08</v>
      </c>
      <c r="H31" s="14">
        <f aca="true" t="shared" si="2" ref="H31:H59">(F31*G31)+F31</f>
        <v>0</v>
      </c>
      <c r="I31" s="61" t="s">
        <v>25</v>
      </c>
    </row>
    <row r="32" spans="1:9" ht="15">
      <c r="A32" s="7">
        <v>26</v>
      </c>
      <c r="B32" s="8" t="s">
        <v>52</v>
      </c>
      <c r="C32" s="9" t="s">
        <v>12</v>
      </c>
      <c r="D32" s="86">
        <v>22</v>
      </c>
      <c r="E32" s="11"/>
      <c r="F32" s="12">
        <f t="shared" si="0"/>
        <v>0</v>
      </c>
      <c r="G32" s="13">
        <v>0.08</v>
      </c>
      <c r="H32" s="14">
        <f t="shared" si="2"/>
        <v>0</v>
      </c>
      <c r="I32" s="61" t="s">
        <v>53</v>
      </c>
    </row>
    <row r="33" spans="1:9" ht="15">
      <c r="A33" s="7">
        <v>27</v>
      </c>
      <c r="B33" s="8" t="s">
        <v>54</v>
      </c>
      <c r="C33" s="9" t="s">
        <v>12</v>
      </c>
      <c r="D33" s="10">
        <v>460</v>
      </c>
      <c r="E33" s="11"/>
      <c r="F33" s="12">
        <f t="shared" si="0"/>
        <v>0</v>
      </c>
      <c r="G33" s="13">
        <v>0.08</v>
      </c>
      <c r="H33" s="14">
        <f t="shared" si="2"/>
        <v>0</v>
      </c>
      <c r="I33" s="60" t="s">
        <v>55</v>
      </c>
    </row>
    <row r="34" spans="1:9" ht="15">
      <c r="A34" s="7">
        <v>28</v>
      </c>
      <c r="B34" s="8" t="s">
        <v>56</v>
      </c>
      <c r="C34" s="9" t="s">
        <v>12</v>
      </c>
      <c r="D34" s="10">
        <v>30</v>
      </c>
      <c r="E34" s="36"/>
      <c r="F34" s="12">
        <f t="shared" si="0"/>
        <v>0</v>
      </c>
      <c r="G34" s="30">
        <v>0.08</v>
      </c>
      <c r="H34" s="14">
        <f t="shared" si="2"/>
        <v>0</v>
      </c>
      <c r="I34" s="65" t="s">
        <v>57</v>
      </c>
    </row>
    <row r="35" spans="1:9" ht="30">
      <c r="A35" s="7">
        <v>29</v>
      </c>
      <c r="B35" s="8" t="s">
        <v>58</v>
      </c>
      <c r="C35" s="9" t="s">
        <v>12</v>
      </c>
      <c r="D35" s="10">
        <v>2</v>
      </c>
      <c r="E35" s="16"/>
      <c r="F35" s="12">
        <f t="shared" si="0"/>
        <v>0</v>
      </c>
      <c r="G35" s="13">
        <v>0.08</v>
      </c>
      <c r="H35" s="14">
        <f t="shared" si="2"/>
        <v>0</v>
      </c>
      <c r="I35" s="65" t="s">
        <v>16</v>
      </c>
    </row>
    <row r="36" spans="1:9" ht="30">
      <c r="A36" s="7">
        <v>30</v>
      </c>
      <c r="B36" s="8" t="s">
        <v>59</v>
      </c>
      <c r="C36" s="9" t="s">
        <v>12</v>
      </c>
      <c r="D36" s="10">
        <v>20</v>
      </c>
      <c r="E36" s="16"/>
      <c r="F36" s="12">
        <f t="shared" si="0"/>
        <v>0</v>
      </c>
      <c r="G36" s="13">
        <v>0.08</v>
      </c>
      <c r="H36" s="14">
        <f t="shared" si="2"/>
        <v>0</v>
      </c>
      <c r="I36" s="65" t="s">
        <v>16</v>
      </c>
    </row>
    <row r="37" spans="1:9" ht="30">
      <c r="A37" s="7">
        <v>31</v>
      </c>
      <c r="B37" s="8" t="s">
        <v>60</v>
      </c>
      <c r="C37" s="9" t="s">
        <v>12</v>
      </c>
      <c r="D37" s="10">
        <v>15</v>
      </c>
      <c r="E37" s="16"/>
      <c r="F37" s="12">
        <f t="shared" si="0"/>
        <v>0</v>
      </c>
      <c r="G37" s="13">
        <v>0.08</v>
      </c>
      <c r="H37" s="14">
        <f t="shared" si="2"/>
        <v>0</v>
      </c>
      <c r="I37" s="65" t="s">
        <v>16</v>
      </c>
    </row>
    <row r="38" spans="1:9" ht="30">
      <c r="A38" s="7">
        <v>32</v>
      </c>
      <c r="B38" s="8" t="s">
        <v>61</v>
      </c>
      <c r="C38" s="9" t="s">
        <v>12</v>
      </c>
      <c r="D38" s="10">
        <v>15</v>
      </c>
      <c r="E38" s="16"/>
      <c r="F38" s="12">
        <f t="shared" si="0"/>
        <v>0</v>
      </c>
      <c r="G38" s="13">
        <v>0.08</v>
      </c>
      <c r="H38" s="14">
        <f t="shared" si="2"/>
        <v>0</v>
      </c>
      <c r="I38" s="65" t="s">
        <v>16</v>
      </c>
    </row>
    <row r="39" spans="1:9" ht="30">
      <c r="A39" s="7">
        <v>33</v>
      </c>
      <c r="B39" s="8" t="s">
        <v>62</v>
      </c>
      <c r="C39" s="9" t="s">
        <v>12</v>
      </c>
      <c r="D39" s="10">
        <v>712</v>
      </c>
      <c r="E39" s="11"/>
      <c r="F39" s="12">
        <f t="shared" si="0"/>
        <v>0</v>
      </c>
      <c r="G39" s="13">
        <v>0.08</v>
      </c>
      <c r="H39" s="14">
        <f t="shared" si="2"/>
        <v>0</v>
      </c>
      <c r="I39" s="62" t="s">
        <v>28</v>
      </c>
    </row>
    <row r="40" spans="1:9" ht="30">
      <c r="A40" s="7">
        <v>34</v>
      </c>
      <c r="B40" s="37" t="s">
        <v>63</v>
      </c>
      <c r="C40" s="19" t="s">
        <v>12</v>
      </c>
      <c r="D40" s="38">
        <v>60</v>
      </c>
      <c r="E40" s="39"/>
      <c r="F40" s="12">
        <f t="shared" si="0"/>
        <v>0</v>
      </c>
      <c r="G40" s="40">
        <v>0.08</v>
      </c>
      <c r="H40" s="14">
        <f t="shared" si="2"/>
        <v>0</v>
      </c>
      <c r="I40" s="64" t="s">
        <v>64</v>
      </c>
    </row>
    <row r="41" spans="1:9" ht="30">
      <c r="A41" s="7">
        <v>35</v>
      </c>
      <c r="B41" s="8" t="s">
        <v>65</v>
      </c>
      <c r="C41" s="41" t="s">
        <v>12</v>
      </c>
      <c r="D41" s="10">
        <v>2</v>
      </c>
      <c r="E41" s="11"/>
      <c r="F41" s="12">
        <f t="shared" si="0"/>
        <v>0</v>
      </c>
      <c r="G41" s="13">
        <v>0.08</v>
      </c>
      <c r="H41" s="14">
        <f t="shared" si="2"/>
        <v>0</v>
      </c>
      <c r="I41" s="62" t="s">
        <v>23</v>
      </c>
    </row>
    <row r="42" spans="1:9" ht="30">
      <c r="A42" s="7">
        <v>36</v>
      </c>
      <c r="B42" s="21" t="s">
        <v>66</v>
      </c>
      <c r="C42" s="42" t="s">
        <v>12</v>
      </c>
      <c r="D42" s="23">
        <v>1</v>
      </c>
      <c r="E42" s="24"/>
      <c r="F42" s="12">
        <f t="shared" si="0"/>
        <v>0</v>
      </c>
      <c r="G42" s="25">
        <v>0.08</v>
      </c>
      <c r="H42" s="14">
        <f t="shared" si="2"/>
        <v>0</v>
      </c>
      <c r="I42" s="62" t="s">
        <v>23</v>
      </c>
    </row>
    <row r="43" spans="1:9" ht="30">
      <c r="A43" s="7">
        <v>37</v>
      </c>
      <c r="B43" s="8" t="s">
        <v>67</v>
      </c>
      <c r="C43" s="9" t="s">
        <v>12</v>
      </c>
      <c r="D43" s="10">
        <v>20</v>
      </c>
      <c r="E43" s="16"/>
      <c r="F43" s="12">
        <f t="shared" si="0"/>
        <v>0</v>
      </c>
      <c r="G43" s="13">
        <v>0.08</v>
      </c>
      <c r="H43" s="14">
        <f t="shared" si="2"/>
        <v>0</v>
      </c>
      <c r="I43" s="62" t="s">
        <v>33</v>
      </c>
    </row>
    <row r="44" spans="1:9" ht="30">
      <c r="A44" s="7">
        <v>38</v>
      </c>
      <c r="B44" s="8" t="s">
        <v>68</v>
      </c>
      <c r="C44" s="9" t="s">
        <v>12</v>
      </c>
      <c r="D44" s="10">
        <v>26</v>
      </c>
      <c r="E44" s="11"/>
      <c r="F44" s="12">
        <f t="shared" si="0"/>
        <v>0</v>
      </c>
      <c r="G44" s="13">
        <v>0.08</v>
      </c>
      <c r="H44" s="14">
        <f t="shared" si="2"/>
        <v>0</v>
      </c>
      <c r="I44" s="62" t="s">
        <v>33</v>
      </c>
    </row>
    <row r="45" spans="1:9" ht="30">
      <c r="A45" s="7">
        <v>39</v>
      </c>
      <c r="B45" s="21" t="s">
        <v>69</v>
      </c>
      <c r="C45" s="22" t="s">
        <v>12</v>
      </c>
      <c r="D45" s="23">
        <v>5</v>
      </c>
      <c r="E45" s="72"/>
      <c r="F45" s="12">
        <f t="shared" si="0"/>
        <v>0</v>
      </c>
      <c r="G45" s="25">
        <v>0.08</v>
      </c>
      <c r="H45" s="14">
        <f t="shared" si="2"/>
        <v>0</v>
      </c>
      <c r="I45" s="60" t="s">
        <v>13</v>
      </c>
    </row>
    <row r="46" spans="1:9" ht="15">
      <c r="A46" s="7">
        <v>40</v>
      </c>
      <c r="B46" s="18" t="s">
        <v>70</v>
      </c>
      <c r="C46" s="19" t="s">
        <v>12</v>
      </c>
      <c r="D46" s="68">
        <v>25</v>
      </c>
      <c r="E46" s="71"/>
      <c r="F46" s="69">
        <f t="shared" si="0"/>
        <v>0</v>
      </c>
      <c r="G46" s="20">
        <v>0.08</v>
      </c>
      <c r="H46" s="14">
        <f t="shared" si="2"/>
        <v>0</v>
      </c>
      <c r="I46" s="65" t="s">
        <v>21</v>
      </c>
    </row>
    <row r="47" spans="1:9" ht="15">
      <c r="A47" s="7">
        <v>41</v>
      </c>
      <c r="B47" s="27" t="s">
        <v>71</v>
      </c>
      <c r="C47" s="28" t="s">
        <v>12</v>
      </c>
      <c r="D47" s="10">
        <v>1</v>
      </c>
      <c r="E47" s="29"/>
      <c r="F47" s="12">
        <f t="shared" si="0"/>
        <v>0</v>
      </c>
      <c r="G47" s="30">
        <v>0.08</v>
      </c>
      <c r="H47" s="14">
        <f t="shared" si="2"/>
        <v>0</v>
      </c>
      <c r="I47" s="60" t="s">
        <v>72</v>
      </c>
    </row>
    <row r="48" spans="1:9" ht="26.25">
      <c r="A48" s="7">
        <v>42</v>
      </c>
      <c r="B48" s="8" t="s">
        <v>73</v>
      </c>
      <c r="C48" s="9" t="s">
        <v>12</v>
      </c>
      <c r="D48" s="10">
        <v>15</v>
      </c>
      <c r="E48" s="36"/>
      <c r="F48" s="12">
        <f t="shared" si="0"/>
        <v>0</v>
      </c>
      <c r="G48" s="30">
        <v>0.08</v>
      </c>
      <c r="H48" s="14">
        <f t="shared" si="2"/>
        <v>0</v>
      </c>
      <c r="I48" s="66" t="s">
        <v>74</v>
      </c>
    </row>
    <row r="49" spans="1:9" ht="30">
      <c r="A49" s="7">
        <v>43</v>
      </c>
      <c r="B49" s="8" t="s">
        <v>75</v>
      </c>
      <c r="C49" s="9" t="s">
        <v>12</v>
      </c>
      <c r="D49" s="10">
        <v>1</v>
      </c>
      <c r="E49" s="16"/>
      <c r="F49" s="12">
        <f t="shared" si="0"/>
        <v>0</v>
      </c>
      <c r="G49" s="13">
        <v>0.08</v>
      </c>
      <c r="H49" s="14">
        <f t="shared" si="2"/>
        <v>0</v>
      </c>
      <c r="I49" s="65" t="s">
        <v>16</v>
      </c>
    </row>
    <row r="50" spans="1:9" ht="15">
      <c r="A50" s="7">
        <v>44</v>
      </c>
      <c r="B50" s="8" t="s">
        <v>76</v>
      </c>
      <c r="C50" s="9" t="s">
        <v>12</v>
      </c>
      <c r="D50" s="10">
        <v>9</v>
      </c>
      <c r="E50" s="26"/>
      <c r="F50" s="12">
        <f t="shared" si="0"/>
        <v>0</v>
      </c>
      <c r="G50" s="13">
        <v>0.08</v>
      </c>
      <c r="H50" s="14">
        <f t="shared" si="2"/>
        <v>0</v>
      </c>
      <c r="I50" s="60" t="s">
        <v>35</v>
      </c>
    </row>
    <row r="51" spans="1:9" ht="30">
      <c r="A51" s="7">
        <v>45</v>
      </c>
      <c r="B51" s="8" t="s">
        <v>77</v>
      </c>
      <c r="C51" s="9" t="s">
        <v>12</v>
      </c>
      <c r="D51" s="10">
        <v>180</v>
      </c>
      <c r="E51" s="70"/>
      <c r="F51" s="12">
        <f t="shared" si="0"/>
        <v>0</v>
      </c>
      <c r="G51" s="13">
        <v>0.08</v>
      </c>
      <c r="H51" s="14">
        <f t="shared" si="2"/>
        <v>0</v>
      </c>
      <c r="I51" s="61" t="s">
        <v>78</v>
      </c>
    </row>
    <row r="52" spans="1:9" ht="15">
      <c r="A52" s="7">
        <v>46</v>
      </c>
      <c r="B52" s="18" t="s">
        <v>79</v>
      </c>
      <c r="C52" s="19" t="s">
        <v>12</v>
      </c>
      <c r="D52" s="68">
        <v>16</v>
      </c>
      <c r="E52" s="71"/>
      <c r="F52" s="69">
        <f t="shared" si="0"/>
        <v>0</v>
      </c>
      <c r="G52" s="20">
        <v>0.08</v>
      </c>
      <c r="H52" s="14">
        <f t="shared" si="2"/>
        <v>0</v>
      </c>
      <c r="I52" s="65" t="s">
        <v>21</v>
      </c>
    </row>
    <row r="53" spans="1:9" ht="15">
      <c r="A53" s="7">
        <v>47</v>
      </c>
      <c r="B53" s="27" t="s">
        <v>80</v>
      </c>
      <c r="C53" s="28" t="s">
        <v>12</v>
      </c>
      <c r="D53" s="10">
        <v>2</v>
      </c>
      <c r="E53" s="29"/>
      <c r="F53" s="12">
        <f t="shared" si="0"/>
        <v>0</v>
      </c>
      <c r="G53" s="30">
        <v>0.08</v>
      </c>
      <c r="H53" s="14">
        <f t="shared" si="2"/>
        <v>0</v>
      </c>
      <c r="I53" s="60" t="s">
        <v>81</v>
      </c>
    </row>
    <row r="54" spans="1:9" ht="15">
      <c r="A54" s="7">
        <v>48</v>
      </c>
      <c r="B54" s="21" t="s">
        <v>82</v>
      </c>
      <c r="C54" s="22" t="s">
        <v>12</v>
      </c>
      <c r="D54" s="23">
        <v>3</v>
      </c>
      <c r="E54" s="43"/>
      <c r="F54" s="12">
        <f t="shared" si="0"/>
        <v>0</v>
      </c>
      <c r="G54" s="25">
        <v>0.08</v>
      </c>
      <c r="H54" s="14">
        <f t="shared" si="2"/>
        <v>0</v>
      </c>
      <c r="I54" s="60" t="s">
        <v>83</v>
      </c>
    </row>
    <row r="55" spans="1:124" ht="15">
      <c r="A55" s="7">
        <v>49</v>
      </c>
      <c r="B55" s="8" t="s">
        <v>84</v>
      </c>
      <c r="C55" s="44" t="s">
        <v>12</v>
      </c>
      <c r="D55" s="10">
        <v>270</v>
      </c>
      <c r="E55" s="45"/>
      <c r="F55" s="12">
        <f t="shared" si="0"/>
        <v>0</v>
      </c>
      <c r="G55" s="13">
        <v>0.08</v>
      </c>
      <c r="H55" s="14">
        <f t="shared" si="2"/>
        <v>0</v>
      </c>
      <c r="I55" s="60" t="s">
        <v>35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</row>
    <row r="56" spans="1:124" ht="15">
      <c r="A56" s="7">
        <v>50</v>
      </c>
      <c r="B56" s="8" t="s">
        <v>85</v>
      </c>
      <c r="C56" s="9" t="s">
        <v>12</v>
      </c>
      <c r="D56" s="10">
        <v>2</v>
      </c>
      <c r="E56" s="16"/>
      <c r="F56" s="12">
        <f t="shared" si="0"/>
        <v>0</v>
      </c>
      <c r="G56" s="13">
        <v>0.08</v>
      </c>
      <c r="H56" s="14">
        <f t="shared" si="2"/>
        <v>0</v>
      </c>
      <c r="I56" s="61" t="s">
        <v>86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</row>
    <row r="57" spans="1:124" ht="15">
      <c r="A57" s="7">
        <v>51</v>
      </c>
      <c r="B57" s="8" t="s">
        <v>87</v>
      </c>
      <c r="C57" s="9" t="s">
        <v>12</v>
      </c>
      <c r="D57" s="10">
        <v>1</v>
      </c>
      <c r="E57" s="16"/>
      <c r="F57" s="12">
        <f t="shared" si="0"/>
        <v>0</v>
      </c>
      <c r="G57" s="13">
        <v>0.08</v>
      </c>
      <c r="H57" s="14">
        <f t="shared" si="2"/>
        <v>0</v>
      </c>
      <c r="I57" s="60" t="s">
        <v>88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</row>
    <row r="58" spans="1:9" ht="15">
      <c r="A58" s="7">
        <v>52</v>
      </c>
      <c r="B58" s="8" t="s">
        <v>89</v>
      </c>
      <c r="C58" s="9" t="s">
        <v>12</v>
      </c>
      <c r="D58" s="10">
        <v>2</v>
      </c>
      <c r="E58" s="16"/>
      <c r="F58" s="12">
        <f t="shared" si="0"/>
        <v>0</v>
      </c>
      <c r="G58" s="13">
        <v>0.08</v>
      </c>
      <c r="H58" s="14">
        <f t="shared" si="2"/>
        <v>0</v>
      </c>
      <c r="I58" s="61" t="s">
        <v>90</v>
      </c>
    </row>
    <row r="59" spans="1:12" ht="20.25">
      <c r="A59" s="7">
        <v>53</v>
      </c>
      <c r="B59" s="47" t="s">
        <v>91</v>
      </c>
      <c r="C59" s="15" t="s">
        <v>12</v>
      </c>
      <c r="D59" s="48">
        <v>6</v>
      </c>
      <c r="E59" s="49"/>
      <c r="F59" s="49">
        <f t="shared" si="0"/>
        <v>0</v>
      </c>
      <c r="G59" s="50">
        <v>0.08</v>
      </c>
      <c r="H59" s="14">
        <f t="shared" si="2"/>
        <v>0</v>
      </c>
      <c r="I59" s="67" t="s">
        <v>97</v>
      </c>
      <c r="J59"/>
      <c r="K59"/>
      <c r="L59"/>
    </row>
    <row r="60" spans="1:12" ht="26.25">
      <c r="A60" s="7">
        <v>54</v>
      </c>
      <c r="B60" s="21" t="s">
        <v>92</v>
      </c>
      <c r="C60" s="51" t="s">
        <v>12</v>
      </c>
      <c r="D60" s="23">
        <v>52</v>
      </c>
      <c r="E60" s="43"/>
      <c r="F60" s="12">
        <f t="shared" si="0"/>
        <v>0</v>
      </c>
      <c r="G60" s="25">
        <v>0.08</v>
      </c>
      <c r="H60" s="14">
        <f>(F60*G60)+F60</f>
        <v>0</v>
      </c>
      <c r="I60" s="62" t="s">
        <v>33</v>
      </c>
      <c r="J60"/>
      <c r="K60"/>
      <c r="L60"/>
    </row>
    <row r="61" spans="1:12" ht="30">
      <c r="A61" s="7">
        <v>55</v>
      </c>
      <c r="B61" s="21" t="s">
        <v>93</v>
      </c>
      <c r="C61" s="51" t="s">
        <v>12</v>
      </c>
      <c r="D61" s="23">
        <v>20</v>
      </c>
      <c r="E61" s="43"/>
      <c r="F61" s="12">
        <f t="shared" si="0"/>
        <v>0</v>
      </c>
      <c r="G61" s="25">
        <v>0.08</v>
      </c>
      <c r="H61" s="14">
        <f>(F61*G61)+F61</f>
        <v>0</v>
      </c>
      <c r="I61" s="64" t="s">
        <v>64</v>
      </c>
      <c r="J61"/>
      <c r="K61"/>
      <c r="L61"/>
    </row>
    <row r="62" spans="2:8" ht="15">
      <c r="B62" s="52"/>
      <c r="C62" s="53"/>
      <c r="D62" s="54" t="s">
        <v>94</v>
      </c>
      <c r="E62" s="54"/>
      <c r="F62" s="55">
        <f>SUM(F7:F61)</f>
        <v>0</v>
      </c>
      <c r="G62" s="54"/>
      <c r="H62" s="55">
        <f>SUM(H7:H61)</f>
        <v>0</v>
      </c>
    </row>
    <row r="63" spans="2:8" ht="15">
      <c r="B63" s="52"/>
      <c r="C63" s="53"/>
      <c r="D63" s="53"/>
      <c r="E63" s="53"/>
      <c r="F63" s="53"/>
      <c r="G63" s="53"/>
      <c r="H63" s="53"/>
    </row>
    <row r="64" spans="2:8" ht="15">
      <c r="B64" s="53"/>
      <c r="C64" s="53"/>
      <c r="D64" s="53"/>
      <c r="E64" s="53"/>
      <c r="F64" s="53"/>
      <c r="G64" s="53"/>
      <c r="H64" s="53"/>
    </row>
    <row r="65" spans="2:8" ht="15">
      <c r="B65" s="53"/>
      <c r="C65" s="53"/>
      <c r="D65" s="53"/>
      <c r="E65" s="56" t="s">
        <v>95</v>
      </c>
      <c r="F65" s="53"/>
      <c r="G65" s="53"/>
      <c r="H65" s="53"/>
    </row>
    <row r="66" spans="2:8" ht="15">
      <c r="B66" s="53"/>
      <c r="C66" s="53"/>
      <c r="D66" s="53"/>
      <c r="E66" s="56" t="s">
        <v>96</v>
      </c>
      <c r="F66" s="53"/>
      <c r="G66" s="53"/>
      <c r="H66" s="53"/>
    </row>
  </sheetData>
  <sheetProtection selectLockedCells="1" selectUnlockedCells="1"/>
  <mergeCells count="2">
    <mergeCell ref="C4:G4"/>
    <mergeCell ref="C3:G3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2020-07-20T13:13:31Z</dcterms:created>
  <dcterms:modified xsi:type="dcterms:W3CDTF">2020-07-21T10:45:29Z</dcterms:modified>
  <cp:category/>
  <cp:version/>
  <cp:contentType/>
  <cp:contentStatus/>
</cp:coreProperties>
</file>