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Leki 2" sheetId="1" r:id="rId1"/>
  </sheets>
  <definedNames/>
  <calcPr fullCalcOnLoad="1"/>
</workbook>
</file>

<file path=xl/sharedStrings.xml><?xml version="1.0" encoding="utf-8"?>
<sst xmlns="http://schemas.openxmlformats.org/spreadsheetml/2006/main" count="145" uniqueCount="77">
  <si>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</si>
  <si>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</si>
  <si>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</si>
  <si>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</si>
  <si>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</si>
  <si>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</si>
  <si>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</si>
  <si>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</si>
  <si>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</si>
  <si>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</si>
  <si>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</si>
  <si>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</si>
  <si>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CEFAZOLIN PROSZEK DO SPORZ. ROZTW. DO WSTRZ. 1G x 1 fiol.</t>
  </si>
  <si>
    <t>opak.</t>
  </si>
  <si>
    <t>CEFOTAXIME PROSZEK DO SPORZ. ROZTW. DO WSTRZ. 1G x 1FIOL.</t>
  </si>
  <si>
    <t>CEFUROXIME 0,5G x 10 TABL.</t>
  </si>
  <si>
    <t xml:space="preserve">CEFUROXIME PROSZEK DO SPORZ. ROZTW. DO INF. 0,75G x 1 FIOL. </t>
  </si>
  <si>
    <t xml:space="preserve">CEFUROXIME PROSZEK DO SPORZ. ROZTW. DO INF. 1,5G x 1 FIOL. </t>
  </si>
  <si>
    <t>CEFTRIAKSONE 2G X 1FIOL.</t>
  </si>
  <si>
    <t>CIPROFLOXACIN ROZTWÓR DO INFUZJI 200MG a 100ml x 1 butelka</t>
  </si>
  <si>
    <t>CIPROFLOXACIN ROZTWÓR DO INFUZJI 400MG a 200ml x 1 butelka</t>
  </si>
  <si>
    <t>CEFTAZIDIME PROSZEK DO SPORZ. ROZTW. DO WSTRZ. I INF. 1G x 1 fiolka</t>
  </si>
  <si>
    <t>CEFTAZIDIME PROSZEK DO SPORZ. ROZTW. DO WSTRZ. I INF. 2G x 1 fiolka</t>
  </si>
  <si>
    <t>Metronidazole 5mg/ml-100 ml</t>
  </si>
  <si>
    <t>OMEPRAZOLE PROSZEK DO SPORZ. ROZTW. DO INF. 40 MG x 1 FIOL.</t>
  </si>
  <si>
    <t>kod CPV 33611000-6 produkty lecznicze do leczenia zaburzeń zw. z nadkwasotą</t>
  </si>
  <si>
    <t>AQUA PRO INIECTIONE 10 ML x 100 AMP.</t>
  </si>
  <si>
    <t>kod CPV 33692100-8 roztwory do wstrzykiwania</t>
  </si>
  <si>
    <t>CALCIUM CHLORIDE ROZTWÓR DO INF. 10% a 10mlx10amp</t>
  </si>
  <si>
    <t>kod CPV 33617000-8 dodatki mineralne</t>
  </si>
  <si>
    <t>FUROSEMIDE ROZTW. DO WSTRZ. 20MG/2ML x 50 AMP.</t>
  </si>
  <si>
    <t>kod CPV 33622300-9 środki moczopędne</t>
  </si>
  <si>
    <t>Clemastinum 1mg/ml x 5 amp. a 2 ml</t>
  </si>
  <si>
    <t>kod CPV 33612000-3 produkty lecznicze do leczenia zaburzeń w funk. przew. pok.</t>
  </si>
  <si>
    <t>CYANOCOBALAMIN ROZTW. DO WSTRZ. 1000uG/2ML x 5 AMPUŁEK</t>
  </si>
  <si>
    <t>kod CPV 3333616000-1 witaminy</t>
  </si>
  <si>
    <t>CHLORPROMAZINE HYDROCHLORIDE ROZTW. DO WSTRZ. 25MG/5ML a 2ML x 10 AMP.</t>
  </si>
  <si>
    <t>kod CPV 33661500-6 neuroleptyki</t>
  </si>
  <si>
    <t>HALOPERIDOL ROZTW. DO WSTRZ. 5MG/ML x 10 AMP.</t>
  </si>
  <si>
    <t xml:space="preserve">KALIUM CHLORATUM KONC. DO SPORZ. ROZTW. DO INF. 150MG/ML x 50AMP. po 10 ml </t>
  </si>
  <si>
    <t>LIDOCAINE HYDROCHLORIDE ROZTW. DO WSTRZ. 10MG/ML a 2ML x 10 AMP.</t>
  </si>
  <si>
    <t>kod CPV 33661100-2 środki znieczulające</t>
  </si>
  <si>
    <t>LIDOCAINE HYDROCHLORIDE ROZTW. DO WSTRZ. 20MG/ML a 2ML x 10 AMP.</t>
  </si>
  <si>
    <t>LIDOCAINI HYDROCHLORIDUM ROZTW. DO WSTRZ. 400MG/20ML FIOL. a 20ML X 5fiol.</t>
  </si>
  <si>
    <t>CPV 33661100-2 środki znieczulajace</t>
  </si>
  <si>
    <t>MAGNESIUM SULFATE ROZTW. DO WSTRZ. 2G/10ML x 10 AMP.</t>
  </si>
  <si>
    <t>METAMIZOLE SODIUM ROZTW. DO WSTRZ. 0,5G/5ML a 5ML x 5 AMP. Ze szkła bezbarwnego zafoliowane</t>
  </si>
  <si>
    <t>Kod CPV 33661200-3 środki przeciwbólowe</t>
  </si>
  <si>
    <t>METAMIZOLE SODIUM ROZTW. DO WSTRZ. 0,5G/ML a 2ML x 5 AMP. Ze szkła bezbarwnego zafoliowane</t>
  </si>
  <si>
    <t>METOCLOPRAMIDE HYDROCHLORIDE ROZTW. DO WSTRZ. 10MG/2ML x 5 AMP.</t>
  </si>
  <si>
    <t>METOPROLOL TARTRATE ROZTW. DO WSTRZ. 1MG/ML x 5 AMP.</t>
  </si>
  <si>
    <t>kod CPV 33622500-2 betablokery</t>
  </si>
  <si>
    <t>NALOXONE HYDROCHLORIDE ROZTW. DO WSTRZ. 0,4 MG/ML x 10 AMP.</t>
  </si>
  <si>
    <t>kod CPV33693300-7 środki leczenia uzależnień</t>
  </si>
  <si>
    <t>PAPAVERINE HYDROCHLORIDE ROZTW. DO WSTRZ. 20 MG/ML a 2MLx 10 AMP.</t>
  </si>
  <si>
    <t>PENTOXIFYLLINE KONC. DO SPORZ. ROZTW. DO INF. 300 MG/15ML x 10 AMP.</t>
  </si>
  <si>
    <t>Kod CPV 33622400-0 środki chroniące naczynia krwionośne</t>
  </si>
  <si>
    <t>PHYTOMENADIONE ROZTW. DO WSTRZ. 10 MG/ML x 10 AMPUŁEK</t>
  </si>
  <si>
    <t>PIRACETAM ROZTW. DO INF. 1G/5 ML x 12 AMP.</t>
  </si>
  <si>
    <t>kod CPV 33661600-7 neuroanaleptyki</t>
  </si>
  <si>
    <t>PROPRANOLOL HYDROCHLORIDE ROZTW. DO WSTRZ. 1 MG/ML x 10 AMP.</t>
  </si>
  <si>
    <t>SALBUTAMOL ROZTW. DO WSTRZ.  0,5 MG/ ML x 10 AMP.</t>
  </si>
  <si>
    <t>kod CPV 33670000-7 środki lecznicze dla układu oddechowego</t>
  </si>
  <si>
    <t xml:space="preserve">SODIUM CHLORIDE KONC. DO SPORZ. ROZTW. DO INF. 100MG/ML x 10ML x 100AMP.   </t>
  </si>
  <si>
    <t>SODIUM CHLORIDE ROZTW. DO INF. 9MG/ML a 10ML x 50 AMP.</t>
  </si>
  <si>
    <t>SODIUM HYDROCARBONATE ROZTW. DO WSTRZ. 84MG/ML 20ML x 10 AMP.</t>
  </si>
  <si>
    <t>SULFAMETHOXAZOLUM +TRIMETHOPRIMUM 480MG/5ML x 10 AMPUŁEK</t>
  </si>
  <si>
    <t>TRAMADOL HYDROCHLORIDE ROZTW. DO WSTRZ. 50 MG/ ML a 2ML x 5 AMP.</t>
  </si>
  <si>
    <t>TRAMADOL HYDROCHLORIDE ROZTW. DO WSTRZ. 50 MG/ML a 1ML x 5 AMP.</t>
  </si>
  <si>
    <t>PROPOFOLE 1% EMUL. INF 10MG/ML a 20ML x 5 FIOL. (zamawiający wymaga fiolek)</t>
  </si>
  <si>
    <t>Razem:</t>
  </si>
  <si>
    <t>data i podpis osoby uprawnionej do reprezentacji Wykonawcy</t>
  </si>
  <si>
    <t>1/VII/2020</t>
  </si>
  <si>
    <t>Załącznik nr 1/15</t>
  </si>
  <si>
    <t>Formularz asostymentowo-cenowy</t>
  </si>
  <si>
    <t>Część nr 15 - Leki 2</t>
  </si>
  <si>
    <t>KOD CPV 33631400-6 antybiotyki i śr. chemioterapeutyczne do użytku dermatologicznego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</si>
</sst>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33" borderId="10" xfId="51" applyNumberFormat="1" applyFont="1" applyFill="1" applyBorder="1" applyAlignment="1">
      <alignment vertical="center"/>
      <protection/>
    </xf>
    <xf numFmtId="164" fontId="0" fillId="33" borderId="10" xfId="51" applyNumberFormat="1" applyFont="1" applyFill="1" applyBorder="1" applyAlignment="1">
      <alignment vertical="center"/>
      <protection/>
    </xf>
    <xf numFmtId="164" fontId="0" fillId="33" borderId="13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 wrapText="1"/>
    </xf>
    <xf numFmtId="165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9" fontId="5" fillId="0" borderId="13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 wrapText="1"/>
    </xf>
    <xf numFmtId="165" fontId="0" fillId="33" borderId="12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wrapText="1"/>
    </xf>
    <xf numFmtId="165" fontId="0" fillId="33" borderId="12" xfId="0" applyNumberFormat="1" applyFont="1" applyFill="1" applyBorder="1" applyAlignment="1">
      <alignment wrapText="1"/>
    </xf>
    <xf numFmtId="1" fontId="0" fillId="33" borderId="13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165" fontId="0" fillId="33" borderId="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0" fontId="7" fillId="34" borderId="0" xfId="0" applyFont="1" applyFill="1" applyAlignment="1">
      <alignment/>
    </xf>
    <xf numFmtId="49" fontId="7" fillId="34" borderId="0" xfId="0" applyNumberFormat="1" applyFont="1" applyFill="1" applyBorder="1" applyAlignment="1">
      <alignment/>
    </xf>
    <xf numFmtId="164" fontId="7" fillId="34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shrinkToFit="1"/>
    </xf>
    <xf numFmtId="0" fontId="0" fillId="33" borderId="19" xfId="0" applyFont="1" applyFill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6" fillId="33" borderId="19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5" fillId="0" borderId="19" xfId="0" applyFont="1" applyBorder="1" applyAlignment="1">
      <alignment horizontal="justify"/>
    </xf>
    <xf numFmtId="0" fontId="0" fillId="0" borderId="17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51" applyFont="1" applyFill="1" applyBorder="1" applyAlignment="1">
      <alignment horizontal="left" vertical="center"/>
      <protection/>
    </xf>
    <xf numFmtId="0" fontId="0" fillId="33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/>
    </xf>
    <xf numFmtId="0" fontId="0" fillId="33" borderId="19" xfId="51" applyFont="1" applyFill="1" applyBorder="1" applyAlignment="1">
      <alignment vertical="center" wrapText="1"/>
      <protection/>
    </xf>
    <xf numFmtId="49" fontId="0" fillId="33" borderId="19" xfId="0" applyNumberFormat="1" applyFont="1" applyFill="1" applyBorder="1" applyAlignment="1">
      <alignment wrapText="1"/>
    </xf>
    <xf numFmtId="49" fontId="4" fillId="33" borderId="19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 wrapText="1"/>
    </xf>
    <xf numFmtId="49" fontId="0" fillId="33" borderId="19" xfId="0" applyNumberFormat="1" applyFont="1" applyFill="1" applyBorder="1" applyAlignment="1">
      <alignment vertical="center" wrapText="1"/>
    </xf>
    <xf numFmtId="49" fontId="0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6"/>
  <sheetViews>
    <sheetView tabSelected="1" zoomScale="86" zoomScaleNormal="86" zoomScalePageLayoutView="0" workbookViewId="0" topLeftCell="A1">
      <selection activeCell="P13" sqref="P13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8.7109375" style="0" customWidth="1"/>
  </cols>
  <sheetData>
    <row r="1" ht="15">
      <c r="B1" s="79" t="s">
        <v>72</v>
      </c>
    </row>
    <row r="2" ht="15">
      <c r="B2" s="79" t="s">
        <v>73</v>
      </c>
    </row>
    <row r="3" spans="3:7" ht="18.75">
      <c r="C3" s="80" t="s">
        <v>74</v>
      </c>
      <c r="D3" s="80"/>
      <c r="E3" s="80"/>
      <c r="F3" s="80"/>
      <c r="G3" s="80"/>
    </row>
    <row r="4" spans="3:7" ht="18.75">
      <c r="C4" s="80" t="s">
        <v>75</v>
      </c>
      <c r="D4" s="80"/>
      <c r="E4" s="80"/>
      <c r="F4" s="80"/>
      <c r="G4" s="80"/>
    </row>
    <row r="5" ht="15">
      <c r="B5" t="s">
        <v>76</v>
      </c>
    </row>
    <row r="6" ht="15">
      <c r="B6" t="s">
        <v>0</v>
      </c>
    </row>
    <row r="7" spans="1:128" s="3" customFormat="1" ht="37.5" customHeight="1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45" t="s">
        <v>8</v>
      </c>
      <c r="I7" s="50" t="s">
        <v>9</v>
      </c>
      <c r="DU7" s="4"/>
      <c r="DV7" s="4"/>
      <c r="DW7" s="4"/>
      <c r="DX7" s="4"/>
    </row>
    <row r="8" spans="1:128" s="3" customFormat="1" ht="17.25" customHeight="1">
      <c r="A8" s="1">
        <v>1</v>
      </c>
      <c r="B8" s="70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45" t="s">
        <v>11</v>
      </c>
      <c r="I8" s="50">
        <v>9</v>
      </c>
      <c r="DU8" s="4"/>
      <c r="DV8" s="4"/>
      <c r="DW8" s="4"/>
      <c r="DX8" s="4"/>
    </row>
    <row r="9" spans="1:9" ht="15">
      <c r="A9" s="62">
        <v>1</v>
      </c>
      <c r="B9" s="51" t="s">
        <v>12</v>
      </c>
      <c r="C9" s="63" t="s">
        <v>13</v>
      </c>
      <c r="D9" s="5">
        <v>1550</v>
      </c>
      <c r="E9" s="6"/>
      <c r="F9" s="7">
        <f aca="true" t="shared" si="0" ref="F9:F50">D9*E9</f>
        <v>0</v>
      </c>
      <c r="G9" s="8">
        <v>0.08</v>
      </c>
      <c r="H9" s="46">
        <f aca="true" t="shared" si="1" ref="H9:H19">F9+F9*G9</f>
        <v>0</v>
      </c>
      <c r="I9" s="51" t="s">
        <v>0</v>
      </c>
    </row>
    <row r="10" spans="1:9" ht="15">
      <c r="A10" s="62">
        <v>2</v>
      </c>
      <c r="B10" s="77" t="s">
        <v>14</v>
      </c>
      <c r="C10" s="64" t="s">
        <v>13</v>
      </c>
      <c r="D10" s="10">
        <v>200</v>
      </c>
      <c r="E10" s="6"/>
      <c r="F10" s="7">
        <f t="shared" si="0"/>
        <v>0</v>
      </c>
      <c r="G10" s="11">
        <v>0.08</v>
      </c>
      <c r="H10" s="47">
        <f t="shared" si="1"/>
        <v>0</v>
      </c>
      <c r="I10" s="51" t="s">
        <v>0</v>
      </c>
    </row>
    <row r="11" spans="1:9" ht="15">
      <c r="A11" s="62">
        <v>3</v>
      </c>
      <c r="B11" s="77" t="s">
        <v>15</v>
      </c>
      <c r="C11" s="64" t="s">
        <v>13</v>
      </c>
      <c r="D11" s="12">
        <v>30</v>
      </c>
      <c r="E11" s="6"/>
      <c r="F11" s="7">
        <f t="shared" si="0"/>
        <v>0</v>
      </c>
      <c r="G11" s="11">
        <v>0.08</v>
      </c>
      <c r="H11" s="47">
        <f t="shared" si="1"/>
        <v>0</v>
      </c>
      <c r="I11" s="51" t="s">
        <v>0</v>
      </c>
    </row>
    <row r="12" spans="1:9" ht="15">
      <c r="A12" s="62">
        <v>4</v>
      </c>
      <c r="B12" s="77" t="s">
        <v>16</v>
      </c>
      <c r="C12" s="64" t="s">
        <v>13</v>
      </c>
      <c r="D12" s="10">
        <v>80</v>
      </c>
      <c r="E12" s="6"/>
      <c r="F12" s="7">
        <f t="shared" si="0"/>
        <v>0</v>
      </c>
      <c r="G12" s="11">
        <v>0.08</v>
      </c>
      <c r="H12" s="47">
        <f t="shared" si="1"/>
        <v>0</v>
      </c>
      <c r="I12" s="51" t="s">
        <v>0</v>
      </c>
    </row>
    <row r="13" spans="1:128" s="13" customFormat="1" ht="15">
      <c r="A13" s="62">
        <v>5</v>
      </c>
      <c r="B13" s="77" t="s">
        <v>17</v>
      </c>
      <c r="C13" s="64" t="s">
        <v>13</v>
      </c>
      <c r="D13" s="9">
        <v>5500</v>
      </c>
      <c r="E13" s="6"/>
      <c r="F13" s="7">
        <f t="shared" si="0"/>
        <v>0</v>
      </c>
      <c r="G13" s="11">
        <v>0.08</v>
      </c>
      <c r="H13" s="47">
        <f t="shared" si="1"/>
        <v>0</v>
      </c>
      <c r="I13" s="51" t="s">
        <v>0</v>
      </c>
      <c r="DU13"/>
      <c r="DV13"/>
      <c r="DW13"/>
      <c r="DX13"/>
    </row>
    <row r="14" spans="1:9" ht="15">
      <c r="A14" s="62">
        <v>6</v>
      </c>
      <c r="B14" s="78" t="s">
        <v>18</v>
      </c>
      <c r="C14" s="65" t="s">
        <v>13</v>
      </c>
      <c r="D14" s="10">
        <v>85</v>
      </c>
      <c r="E14" s="7"/>
      <c r="F14" s="7">
        <f t="shared" si="0"/>
        <v>0</v>
      </c>
      <c r="G14" s="11">
        <v>0.08</v>
      </c>
      <c r="H14" s="47">
        <f t="shared" si="1"/>
        <v>0</v>
      </c>
      <c r="I14" s="51" t="s">
        <v>0</v>
      </c>
    </row>
    <row r="15" spans="1:9" ht="15">
      <c r="A15" s="62">
        <v>7</v>
      </c>
      <c r="B15" s="71" t="s">
        <v>19</v>
      </c>
      <c r="C15" s="64" t="s">
        <v>13</v>
      </c>
      <c r="D15" s="5">
        <v>100</v>
      </c>
      <c r="E15" s="6"/>
      <c r="F15" s="7">
        <f t="shared" si="0"/>
        <v>0</v>
      </c>
      <c r="G15" s="8">
        <v>0.08</v>
      </c>
      <c r="H15" s="47">
        <f t="shared" si="1"/>
        <v>0</v>
      </c>
      <c r="I15" s="51" t="s">
        <v>0</v>
      </c>
    </row>
    <row r="16" spans="1:9" ht="15">
      <c r="A16" s="62">
        <v>8</v>
      </c>
      <c r="B16" s="71" t="s">
        <v>20</v>
      </c>
      <c r="C16" s="64" t="s">
        <v>13</v>
      </c>
      <c r="D16" s="9">
        <v>1400</v>
      </c>
      <c r="E16" s="6"/>
      <c r="F16" s="7">
        <f t="shared" si="0"/>
        <v>0</v>
      </c>
      <c r="G16" s="11">
        <v>0.08</v>
      </c>
      <c r="H16" s="47">
        <f t="shared" si="1"/>
        <v>0</v>
      </c>
      <c r="I16" s="51" t="s">
        <v>0</v>
      </c>
    </row>
    <row r="17" spans="1:9" ht="15">
      <c r="A17" s="62">
        <v>9</v>
      </c>
      <c r="B17" s="71" t="s">
        <v>21</v>
      </c>
      <c r="C17" s="64" t="s">
        <v>13</v>
      </c>
      <c r="D17" s="9">
        <v>3000</v>
      </c>
      <c r="E17" s="6"/>
      <c r="F17" s="7">
        <f t="shared" si="0"/>
        <v>0</v>
      </c>
      <c r="G17" s="11">
        <v>0.08</v>
      </c>
      <c r="H17" s="47">
        <f t="shared" si="1"/>
        <v>0</v>
      </c>
      <c r="I17" s="51" t="s">
        <v>0</v>
      </c>
    </row>
    <row r="18" spans="1:9" ht="15">
      <c r="A18" s="62">
        <v>10</v>
      </c>
      <c r="B18" s="71" t="s">
        <v>22</v>
      </c>
      <c r="C18" s="64" t="s">
        <v>13</v>
      </c>
      <c r="D18" s="9">
        <v>240</v>
      </c>
      <c r="E18" s="6"/>
      <c r="F18" s="7">
        <f t="shared" si="0"/>
        <v>0</v>
      </c>
      <c r="G18" s="11">
        <v>0.08</v>
      </c>
      <c r="H18" s="47">
        <f t="shared" si="1"/>
        <v>0</v>
      </c>
      <c r="I18" s="51" t="s">
        <v>0</v>
      </c>
    </row>
    <row r="19" spans="1:9" ht="15">
      <c r="A19" s="62">
        <v>11</v>
      </c>
      <c r="B19" s="72" t="s">
        <v>23</v>
      </c>
      <c r="C19" s="66" t="s">
        <v>13</v>
      </c>
      <c r="D19" s="14">
        <v>2400</v>
      </c>
      <c r="E19" s="15"/>
      <c r="F19" s="16">
        <f t="shared" si="0"/>
        <v>0</v>
      </c>
      <c r="G19" s="17">
        <v>0.08</v>
      </c>
      <c r="H19" s="48">
        <f t="shared" si="1"/>
        <v>0</v>
      </c>
      <c r="I19" s="52" t="s">
        <v>0</v>
      </c>
    </row>
    <row r="20" spans="1:9" ht="30.75" customHeight="1">
      <c r="A20" s="62">
        <v>12</v>
      </c>
      <c r="B20" s="73" t="s">
        <v>24</v>
      </c>
      <c r="C20" s="67" t="s">
        <v>13</v>
      </c>
      <c r="D20" s="18">
        <v>2700</v>
      </c>
      <c r="E20" s="19"/>
      <c r="F20" s="20">
        <f t="shared" si="0"/>
        <v>0</v>
      </c>
      <c r="G20" s="21">
        <v>0.08</v>
      </c>
      <c r="H20" s="22">
        <f aca="true" t="shared" si="2" ref="H20:H50">(F20*G20)+F20</f>
        <v>0</v>
      </c>
      <c r="I20" s="53" t="s">
        <v>25</v>
      </c>
    </row>
    <row r="21" spans="1:9" ht="15">
      <c r="A21" s="62">
        <v>13</v>
      </c>
      <c r="B21" s="73" t="s">
        <v>26</v>
      </c>
      <c r="C21" s="67" t="s">
        <v>13</v>
      </c>
      <c r="D21" s="18">
        <v>35</v>
      </c>
      <c r="E21" s="23"/>
      <c r="F21" s="20">
        <f t="shared" si="0"/>
        <v>0</v>
      </c>
      <c r="G21" s="24">
        <v>0.08</v>
      </c>
      <c r="H21" s="22">
        <f t="shared" si="2"/>
        <v>0</v>
      </c>
      <c r="I21" s="61" t="s">
        <v>27</v>
      </c>
    </row>
    <row r="22" spans="1:9" ht="15">
      <c r="A22" s="62">
        <v>14</v>
      </c>
      <c r="B22" s="73" t="s">
        <v>28</v>
      </c>
      <c r="C22" s="67" t="s">
        <v>13</v>
      </c>
      <c r="D22" s="18">
        <v>10</v>
      </c>
      <c r="E22" s="23"/>
      <c r="F22" s="20">
        <f t="shared" si="0"/>
        <v>0</v>
      </c>
      <c r="G22" s="24">
        <v>0.08</v>
      </c>
      <c r="H22" s="22">
        <f t="shared" si="2"/>
        <v>0</v>
      </c>
      <c r="I22" s="61" t="s">
        <v>29</v>
      </c>
    </row>
    <row r="23" spans="1:9" ht="15">
      <c r="A23" s="62">
        <v>15</v>
      </c>
      <c r="B23" s="73" t="s">
        <v>30</v>
      </c>
      <c r="C23" s="67" t="s">
        <v>13</v>
      </c>
      <c r="D23" s="18">
        <v>70</v>
      </c>
      <c r="E23" s="19"/>
      <c r="F23" s="20">
        <f t="shared" si="0"/>
        <v>0</v>
      </c>
      <c r="G23" s="21">
        <v>0.08</v>
      </c>
      <c r="H23" s="22">
        <f t="shared" si="2"/>
        <v>0</v>
      </c>
      <c r="I23" s="54" t="s">
        <v>31</v>
      </c>
    </row>
    <row r="24" spans="1:9" ht="15">
      <c r="A24" s="62">
        <v>16</v>
      </c>
      <c r="B24" s="73" t="s">
        <v>32</v>
      </c>
      <c r="C24" s="67" t="s">
        <v>13</v>
      </c>
      <c r="D24" s="18">
        <v>5</v>
      </c>
      <c r="E24" s="25"/>
      <c r="F24" s="20">
        <f t="shared" si="0"/>
        <v>0</v>
      </c>
      <c r="G24" s="21">
        <v>0.08</v>
      </c>
      <c r="H24" s="22">
        <f t="shared" si="2"/>
        <v>0</v>
      </c>
      <c r="I24" s="55" t="s">
        <v>33</v>
      </c>
    </row>
    <row r="25" spans="1:9" ht="15">
      <c r="A25" s="62">
        <v>17</v>
      </c>
      <c r="B25" s="74" t="s">
        <v>34</v>
      </c>
      <c r="C25" s="68" t="s">
        <v>13</v>
      </c>
      <c r="D25" s="26">
        <v>44</v>
      </c>
      <c r="E25" s="27"/>
      <c r="F25" s="20">
        <f t="shared" si="0"/>
        <v>0</v>
      </c>
      <c r="G25" s="28">
        <v>0.08</v>
      </c>
      <c r="H25" s="22">
        <f t="shared" si="2"/>
        <v>0</v>
      </c>
      <c r="I25" s="61" t="s">
        <v>35</v>
      </c>
    </row>
    <row r="26" spans="1:9" ht="30">
      <c r="A26" s="62">
        <v>18</v>
      </c>
      <c r="B26" s="73" t="s">
        <v>36</v>
      </c>
      <c r="C26" s="67" t="s">
        <v>13</v>
      </c>
      <c r="D26" s="18">
        <v>3</v>
      </c>
      <c r="E26" s="19"/>
      <c r="F26" s="20">
        <f t="shared" si="0"/>
        <v>0</v>
      </c>
      <c r="G26" s="21">
        <v>0.08</v>
      </c>
      <c r="H26" s="22">
        <f t="shared" si="2"/>
        <v>0</v>
      </c>
      <c r="I26" s="53" t="s">
        <v>37</v>
      </c>
    </row>
    <row r="27" spans="1:9" ht="40.5" customHeight="1">
      <c r="A27" s="62">
        <v>19</v>
      </c>
      <c r="B27" s="73" t="s">
        <v>38</v>
      </c>
      <c r="C27" s="67" t="s">
        <v>13</v>
      </c>
      <c r="D27" s="18">
        <v>12</v>
      </c>
      <c r="E27" s="19"/>
      <c r="F27" s="20">
        <f t="shared" si="0"/>
        <v>0</v>
      </c>
      <c r="G27" s="21">
        <v>0.08</v>
      </c>
      <c r="H27" s="22">
        <f t="shared" si="2"/>
        <v>0</v>
      </c>
      <c r="I27" s="53" t="s">
        <v>37</v>
      </c>
    </row>
    <row r="28" spans="1:9" ht="37.5" customHeight="1">
      <c r="A28" s="62">
        <v>20</v>
      </c>
      <c r="B28" s="73" t="s">
        <v>39</v>
      </c>
      <c r="C28" s="67" t="s">
        <v>13</v>
      </c>
      <c r="D28" s="18">
        <v>75</v>
      </c>
      <c r="E28" s="23"/>
      <c r="F28" s="20">
        <f t="shared" si="0"/>
        <v>0</v>
      </c>
      <c r="G28" s="24">
        <v>0.08</v>
      </c>
      <c r="H28" s="22">
        <f t="shared" si="2"/>
        <v>0</v>
      </c>
      <c r="I28" s="61" t="s">
        <v>29</v>
      </c>
    </row>
    <row r="29" spans="1:9" ht="15">
      <c r="A29" s="62">
        <v>21</v>
      </c>
      <c r="B29" s="75" t="s">
        <v>40</v>
      </c>
      <c r="C29" s="69" t="s">
        <v>13</v>
      </c>
      <c r="D29" s="29">
        <v>1</v>
      </c>
      <c r="E29" s="30"/>
      <c r="F29" s="20">
        <f t="shared" si="0"/>
        <v>0</v>
      </c>
      <c r="G29" s="31">
        <v>0.08</v>
      </c>
      <c r="H29" s="22">
        <f t="shared" si="2"/>
        <v>0</v>
      </c>
      <c r="I29" s="56" t="s">
        <v>41</v>
      </c>
    </row>
    <row r="30" spans="1:9" ht="15">
      <c r="A30" s="62">
        <v>22</v>
      </c>
      <c r="B30" s="75" t="s">
        <v>42</v>
      </c>
      <c r="C30" s="69" t="s">
        <v>13</v>
      </c>
      <c r="D30" s="29">
        <v>8</v>
      </c>
      <c r="E30" s="30"/>
      <c r="F30" s="20">
        <f t="shared" si="0"/>
        <v>0</v>
      </c>
      <c r="G30" s="31">
        <v>0.08</v>
      </c>
      <c r="H30" s="22">
        <f t="shared" si="2"/>
        <v>0</v>
      </c>
      <c r="I30" s="56" t="s">
        <v>41</v>
      </c>
    </row>
    <row r="31" spans="1:9" ht="30">
      <c r="A31" s="62">
        <v>23</v>
      </c>
      <c r="B31" s="76" t="s">
        <v>43</v>
      </c>
      <c r="C31" s="32" t="s">
        <v>13</v>
      </c>
      <c r="D31" s="18">
        <v>20</v>
      </c>
      <c r="E31" s="33"/>
      <c r="F31" s="20">
        <f t="shared" si="0"/>
        <v>0</v>
      </c>
      <c r="G31" s="24">
        <v>0.08</v>
      </c>
      <c r="H31" s="22">
        <f t="shared" si="2"/>
        <v>0</v>
      </c>
      <c r="I31" s="54" t="s">
        <v>44</v>
      </c>
    </row>
    <row r="32" spans="1:9" ht="15">
      <c r="A32" s="62">
        <v>24</v>
      </c>
      <c r="B32" s="73" t="s">
        <v>45</v>
      </c>
      <c r="C32" s="67" t="s">
        <v>13</v>
      </c>
      <c r="D32" s="18">
        <v>36</v>
      </c>
      <c r="E32" s="23"/>
      <c r="F32" s="20">
        <f t="shared" si="0"/>
        <v>0</v>
      </c>
      <c r="G32" s="24">
        <v>0.08</v>
      </c>
      <c r="H32" s="22">
        <f t="shared" si="2"/>
        <v>0</v>
      </c>
      <c r="I32" s="61" t="s">
        <v>29</v>
      </c>
    </row>
    <row r="33" spans="1:9" ht="30">
      <c r="A33" s="62">
        <v>25</v>
      </c>
      <c r="B33" s="73" t="s">
        <v>46</v>
      </c>
      <c r="C33" s="67" t="s">
        <v>13</v>
      </c>
      <c r="D33" s="18">
        <v>210</v>
      </c>
      <c r="E33" s="19"/>
      <c r="F33" s="20">
        <f t="shared" si="0"/>
        <v>0</v>
      </c>
      <c r="G33" s="21">
        <v>0.08</v>
      </c>
      <c r="H33" s="22">
        <f t="shared" si="2"/>
        <v>0</v>
      </c>
      <c r="I33" s="57" t="s">
        <v>47</v>
      </c>
    </row>
    <row r="34" spans="1:9" ht="30">
      <c r="A34" s="62">
        <v>26</v>
      </c>
      <c r="B34" s="73" t="s">
        <v>48</v>
      </c>
      <c r="C34" s="67" t="s">
        <v>13</v>
      </c>
      <c r="D34" s="18">
        <v>90</v>
      </c>
      <c r="E34" s="19"/>
      <c r="F34" s="20">
        <f t="shared" si="0"/>
        <v>0</v>
      </c>
      <c r="G34" s="21">
        <v>0.08</v>
      </c>
      <c r="H34" s="22">
        <f t="shared" si="2"/>
        <v>0</v>
      </c>
      <c r="I34" s="57" t="s">
        <v>47</v>
      </c>
    </row>
    <row r="35" spans="1:9" ht="15">
      <c r="A35" s="62">
        <v>27</v>
      </c>
      <c r="B35" s="73" t="s">
        <v>49</v>
      </c>
      <c r="C35" s="67" t="s">
        <v>13</v>
      </c>
      <c r="D35" s="18">
        <v>210</v>
      </c>
      <c r="E35" s="19"/>
      <c r="F35" s="20">
        <f t="shared" si="0"/>
        <v>0</v>
      </c>
      <c r="G35" s="21">
        <v>0.08</v>
      </c>
      <c r="H35" s="22">
        <f t="shared" si="2"/>
        <v>0</v>
      </c>
      <c r="I35" s="55" t="s">
        <v>33</v>
      </c>
    </row>
    <row r="36" spans="1:9" ht="15">
      <c r="A36" s="62">
        <v>28</v>
      </c>
      <c r="B36" s="73" t="s">
        <v>50</v>
      </c>
      <c r="C36" s="67" t="s">
        <v>13</v>
      </c>
      <c r="D36" s="18">
        <v>25</v>
      </c>
      <c r="E36" s="19"/>
      <c r="F36" s="20">
        <f t="shared" si="0"/>
        <v>0</v>
      </c>
      <c r="G36" s="21">
        <v>0.08</v>
      </c>
      <c r="H36" s="22">
        <f t="shared" si="2"/>
        <v>0</v>
      </c>
      <c r="I36" s="54" t="s">
        <v>51</v>
      </c>
    </row>
    <row r="37" spans="1:9" ht="15">
      <c r="A37" s="62">
        <v>29</v>
      </c>
      <c r="B37" s="73" t="s">
        <v>52</v>
      </c>
      <c r="C37" s="67" t="s">
        <v>13</v>
      </c>
      <c r="D37" s="18">
        <v>10</v>
      </c>
      <c r="E37" s="19"/>
      <c r="F37" s="20">
        <f t="shared" si="0"/>
        <v>0</v>
      </c>
      <c r="G37" s="21">
        <v>0.08</v>
      </c>
      <c r="H37" s="22">
        <f t="shared" si="2"/>
        <v>0</v>
      </c>
      <c r="I37" s="58" t="s">
        <v>53</v>
      </c>
    </row>
    <row r="38" spans="1:9" ht="15">
      <c r="A38" s="62">
        <v>30</v>
      </c>
      <c r="B38" s="73" t="s">
        <v>54</v>
      </c>
      <c r="C38" s="67" t="s">
        <v>13</v>
      </c>
      <c r="D38" s="18">
        <v>26</v>
      </c>
      <c r="E38" s="19"/>
      <c r="F38" s="20">
        <f t="shared" si="0"/>
        <v>0</v>
      </c>
      <c r="G38" s="21">
        <v>0.08</v>
      </c>
      <c r="H38" s="22">
        <f t="shared" si="2"/>
        <v>0</v>
      </c>
      <c r="I38" s="55" t="s">
        <v>33</v>
      </c>
    </row>
    <row r="39" spans="1:9" ht="15">
      <c r="A39" s="62">
        <v>31</v>
      </c>
      <c r="B39" s="73" t="s">
        <v>55</v>
      </c>
      <c r="C39" s="67" t="s">
        <v>13</v>
      </c>
      <c r="D39" s="18">
        <v>17</v>
      </c>
      <c r="E39" s="34"/>
      <c r="F39" s="20">
        <f t="shared" si="0"/>
        <v>0</v>
      </c>
      <c r="G39" s="21">
        <v>0.08</v>
      </c>
      <c r="H39" s="22">
        <f t="shared" si="2"/>
        <v>0</v>
      </c>
      <c r="I39" s="57" t="s">
        <v>56</v>
      </c>
    </row>
    <row r="40" spans="1:9" ht="15">
      <c r="A40" s="62">
        <v>32</v>
      </c>
      <c r="B40" s="74" t="s">
        <v>57</v>
      </c>
      <c r="C40" s="68" t="s">
        <v>13</v>
      </c>
      <c r="D40" s="26">
        <v>45</v>
      </c>
      <c r="E40" s="35"/>
      <c r="F40" s="20">
        <f t="shared" si="0"/>
        <v>0</v>
      </c>
      <c r="G40" s="28">
        <v>0.08</v>
      </c>
      <c r="H40" s="22">
        <f t="shared" si="2"/>
        <v>0</v>
      </c>
      <c r="I40" s="61" t="s">
        <v>35</v>
      </c>
    </row>
    <row r="41" spans="1:9" ht="15">
      <c r="A41" s="62">
        <v>33</v>
      </c>
      <c r="B41" s="73" t="s">
        <v>58</v>
      </c>
      <c r="C41" s="67" t="s">
        <v>13</v>
      </c>
      <c r="D41" s="18">
        <v>25</v>
      </c>
      <c r="E41" s="34"/>
      <c r="F41" s="20">
        <f t="shared" si="0"/>
        <v>0</v>
      </c>
      <c r="G41" s="21">
        <v>0.08</v>
      </c>
      <c r="H41" s="22">
        <f t="shared" si="2"/>
        <v>0</v>
      </c>
      <c r="I41" s="59" t="s">
        <v>59</v>
      </c>
    </row>
    <row r="42" spans="1:9" ht="15">
      <c r="A42" s="62">
        <v>34</v>
      </c>
      <c r="B42" s="73" t="s">
        <v>60</v>
      </c>
      <c r="C42" s="67" t="s">
        <v>13</v>
      </c>
      <c r="D42" s="18">
        <v>1</v>
      </c>
      <c r="E42" s="34"/>
      <c r="F42" s="20">
        <f t="shared" si="0"/>
        <v>0</v>
      </c>
      <c r="G42" s="21">
        <v>0.08</v>
      </c>
      <c r="H42" s="22">
        <f t="shared" si="2"/>
        <v>0</v>
      </c>
      <c r="I42" s="54" t="s">
        <v>51</v>
      </c>
    </row>
    <row r="43" spans="1:9" ht="15">
      <c r="A43" s="62">
        <v>35</v>
      </c>
      <c r="B43" s="73" t="s">
        <v>61</v>
      </c>
      <c r="C43" s="67" t="s">
        <v>13</v>
      </c>
      <c r="D43" s="18">
        <v>4</v>
      </c>
      <c r="E43" s="34"/>
      <c r="F43" s="20">
        <f t="shared" si="0"/>
        <v>0</v>
      </c>
      <c r="G43" s="21">
        <v>0.08</v>
      </c>
      <c r="H43" s="22">
        <f t="shared" si="2"/>
        <v>0</v>
      </c>
      <c r="I43" s="53" t="s">
        <v>62</v>
      </c>
    </row>
    <row r="44" spans="1:9" ht="31.5" customHeight="1">
      <c r="A44" s="62">
        <v>36</v>
      </c>
      <c r="B44" s="53" t="s">
        <v>63</v>
      </c>
      <c r="C44" s="67" t="s">
        <v>13</v>
      </c>
      <c r="D44" s="36">
        <v>25</v>
      </c>
      <c r="E44" s="16"/>
      <c r="F44" s="20">
        <f t="shared" si="0"/>
        <v>0</v>
      </c>
      <c r="G44" s="24">
        <v>0.08</v>
      </c>
      <c r="H44" s="22">
        <f t="shared" si="2"/>
        <v>0</v>
      </c>
      <c r="I44" s="61" t="s">
        <v>29</v>
      </c>
    </row>
    <row r="45" spans="1:9" ht="15">
      <c r="A45" s="62">
        <v>37</v>
      </c>
      <c r="B45" s="73" t="s">
        <v>64</v>
      </c>
      <c r="C45" s="67" t="s">
        <v>13</v>
      </c>
      <c r="D45" s="18">
        <v>200</v>
      </c>
      <c r="E45" s="23"/>
      <c r="F45" s="20">
        <f t="shared" si="0"/>
        <v>0</v>
      </c>
      <c r="G45" s="24">
        <v>0.08</v>
      </c>
      <c r="H45" s="22">
        <f t="shared" si="2"/>
        <v>0</v>
      </c>
      <c r="I45" s="61" t="s">
        <v>29</v>
      </c>
    </row>
    <row r="46" spans="1:9" ht="15">
      <c r="A46" s="62">
        <v>38</v>
      </c>
      <c r="B46" s="73" t="s">
        <v>65</v>
      </c>
      <c r="C46" s="67" t="s">
        <v>13</v>
      </c>
      <c r="D46" s="18">
        <v>15</v>
      </c>
      <c r="E46" s="23"/>
      <c r="F46" s="20">
        <f t="shared" si="0"/>
        <v>0</v>
      </c>
      <c r="G46" s="24">
        <v>0.08</v>
      </c>
      <c r="H46" s="22">
        <f t="shared" si="2"/>
        <v>0</v>
      </c>
      <c r="I46" s="61" t="s">
        <v>29</v>
      </c>
    </row>
    <row r="47" spans="1:9" ht="15">
      <c r="A47" s="62">
        <v>39</v>
      </c>
      <c r="B47" s="71" t="s">
        <v>66</v>
      </c>
      <c r="C47" s="68" t="s">
        <v>13</v>
      </c>
      <c r="D47" s="37">
        <v>50</v>
      </c>
      <c r="E47" s="38"/>
      <c r="F47" s="20">
        <f t="shared" si="0"/>
        <v>0</v>
      </c>
      <c r="G47" s="39">
        <v>0.08</v>
      </c>
      <c r="H47" s="22">
        <f t="shared" si="2"/>
        <v>0</v>
      </c>
      <c r="I47" s="60" t="s">
        <v>0</v>
      </c>
    </row>
    <row r="48" spans="1:9" ht="15">
      <c r="A48" s="62">
        <v>40</v>
      </c>
      <c r="B48" s="73" t="s">
        <v>67</v>
      </c>
      <c r="C48" s="67" t="s">
        <v>13</v>
      </c>
      <c r="D48" s="18">
        <v>185</v>
      </c>
      <c r="E48" s="34"/>
      <c r="F48" s="20">
        <f t="shared" si="0"/>
        <v>0</v>
      </c>
      <c r="G48" s="21">
        <v>0.08</v>
      </c>
      <c r="H48" s="22">
        <f t="shared" si="2"/>
        <v>0</v>
      </c>
      <c r="I48" s="57" t="s">
        <v>47</v>
      </c>
    </row>
    <row r="49" spans="1:9" ht="15">
      <c r="A49" s="62">
        <v>41</v>
      </c>
      <c r="B49" s="73" t="s">
        <v>68</v>
      </c>
      <c r="C49" s="67" t="s">
        <v>13</v>
      </c>
      <c r="D49" s="18">
        <v>37</v>
      </c>
      <c r="E49" s="40"/>
      <c r="F49" s="20">
        <f t="shared" si="0"/>
        <v>0</v>
      </c>
      <c r="G49" s="21">
        <v>0.08</v>
      </c>
      <c r="H49" s="22">
        <f t="shared" si="2"/>
        <v>0</v>
      </c>
      <c r="I49" s="57" t="s">
        <v>47</v>
      </c>
    </row>
    <row r="50" spans="1:9" ht="30">
      <c r="A50" s="62">
        <v>42</v>
      </c>
      <c r="B50" s="75" t="s">
        <v>69</v>
      </c>
      <c r="C50" s="66" t="s">
        <v>13</v>
      </c>
      <c r="D50" s="29">
        <v>280</v>
      </c>
      <c r="E50" s="41"/>
      <c r="F50" s="20">
        <f t="shared" si="0"/>
        <v>0</v>
      </c>
      <c r="G50" s="31">
        <v>0.08</v>
      </c>
      <c r="H50" s="22">
        <f t="shared" si="2"/>
        <v>0</v>
      </c>
      <c r="I50" s="56" t="s">
        <v>41</v>
      </c>
    </row>
    <row r="51" spans="1:9" ht="18.75">
      <c r="A51" s="42"/>
      <c r="B51" s="43" t="s">
        <v>70</v>
      </c>
      <c r="C51" s="42"/>
      <c r="D51" s="42"/>
      <c r="E51" s="42"/>
      <c r="F51" s="44">
        <f>SUM(F9:F50)</f>
        <v>0</v>
      </c>
      <c r="G51" s="42"/>
      <c r="H51" s="44">
        <f>SUM(H9:H50)</f>
        <v>0</v>
      </c>
      <c r="I51" s="49"/>
    </row>
    <row r="56" ht="15">
      <c r="H56" t="s">
        <v>71</v>
      </c>
    </row>
  </sheetData>
  <sheetProtection selectLockedCells="1" selectUnlockedCells="1"/>
  <mergeCells count="2">
    <mergeCell ref="C3:G3"/>
    <mergeCell ref="C4:G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2020-07-20T13:20:56Z</dcterms:created>
  <dcterms:modified xsi:type="dcterms:W3CDTF">2020-07-21T11:21:08Z</dcterms:modified>
  <cp:category/>
  <cp:version/>
  <cp:contentType/>
  <cp:contentStatus/>
</cp:coreProperties>
</file>