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Żywienie i płyny" sheetId="1" r:id="rId1"/>
  </sheets>
  <definedNames/>
  <calcPr fullCalcOnLoad="1"/>
</workbook>
</file>

<file path=xl/sharedStrings.xml><?xml version="1.0" encoding="utf-8"?>
<sst xmlns="http://schemas.openxmlformats.org/spreadsheetml/2006/main" count="76" uniqueCount="45">
  <si>
    <t>Kod CPV 33692500-2 płyny dożylne</t>
  </si>
  <si>
    <t>kod CPV 33692800-5 roztwory glukozy</t>
  </si>
  <si>
    <t>Lp.</t>
  </si>
  <si>
    <t>Nazwa międzynarodowa</t>
  </si>
  <si>
    <t>j.m.</t>
  </si>
  <si>
    <t>ilość</t>
  </si>
  <si>
    <t>Cena jedn. 
netto</t>
  </si>
  <si>
    <t>Wartość 
Netto</t>
  </si>
  <si>
    <t>VAT</t>
  </si>
  <si>
    <t>Wartość 
Brutto</t>
  </si>
  <si>
    <t>kody CPV</t>
  </si>
  <si>
    <t>6=4*5</t>
  </si>
  <si>
    <t>8=6+VAT</t>
  </si>
  <si>
    <t>Glucosum 10 % x 250 ml</t>
  </si>
  <si>
    <t>opak.</t>
  </si>
  <si>
    <t>GLUCOSUM 5% ET N.CHLOR.0,9% 2:1 250 ML.  WOREK</t>
  </si>
  <si>
    <t>GLUCOSUM 5% ET N.CHLOR.0,9% 2:1 500 ML.   WOREK</t>
  </si>
  <si>
    <t>GLUCOSUM INJ. 5% x 100 ML WOREK</t>
  </si>
  <si>
    <t>Jałowa liofilizowana mieszanina witamin rozpuszczalnych w wodzie i tłuszczach do przygotowania roztworu do wlewów dożylnych x 10 fiolek</t>
  </si>
  <si>
    <t>kod CPV 33692210-2 preparaty do odżywiania pozajelitowego</t>
  </si>
  <si>
    <t>KONCENTRAT DO SPORZĄDZANIA R-RU DO INFUZJI ZAWIERAJACY JONY CHROMU (III), MIEDZI(II),ŻELAZA(III),MANGANU (II), CYNKU(II), POTASU I SODU, OSMOMOLARNOŚĆ OK. 3100 mOsm/kg WODY I Ph 2,4-2,5 x 10 AMP. DO PODANIA W POMPIE</t>
  </si>
  <si>
    <t>CPV 33692210-2 preparaty odżywiania pozajelitowego</t>
  </si>
  <si>
    <t>MANNITOLUM 15% 100 ML.  X 100 ML WOREK</t>
  </si>
  <si>
    <t xml:space="preserve">NATRI CHLORIDUM 0,9% DO IRYGACJI WOREK x 3L   </t>
  </si>
  <si>
    <t>Spike z zaworem samozamykajacym z gładką powierzchnią do wielokrotnej dezynfekcji do zastosowania do 96 godzin</t>
  </si>
  <si>
    <t>kod CPV 33100000-1 urządzenia medyczne</t>
  </si>
  <si>
    <t>Worek trzykomorowy do żywienia pozajelitowego  do podawania  centralnie,  zawierający aminokwasy,  glukozę i emulsję tłuszczową (80% oleju z oliwek i 20% oleju sojowego). Zawartości azotu 13,2 g i energia niebiałkowa 2080 kcal, objętośc 2000 ml. Stosunek energii pozabiałkowej do azotu 158</t>
  </si>
  <si>
    <t>Worek trzykomorowy do żywienia pozajelitowego  do podawania  centralnie,  zawierający aminokwasy,  glukozę i emulsję tłuszczową (80% oleju z oliwek i 20% oleju sojowego). Zawartości azotu 6,6 g i energia niebiałkowa 1040 kcal, objętośc 1000 ml.Stosunek energii pozabiałkowej do azotu 158</t>
  </si>
  <si>
    <t>Worek trzykomorowy do żywienia pozajelitowego  do podawania  centralnie,  zawierający aminokwasy,  glukozę i emulsję tłuszczową (80% oleju z oliwek i 20% oleju sojowego). Zawartości azotu 9,9 g i energia niebiałkowa 1560 kcal, objętośc 1500 ml.Stosunek energii pozabiałkowej do azotu 158</t>
  </si>
  <si>
    <t>Worek trzykomorowy do żywienia pozajelitowego  do podawania obwodowo lub centralnie , zawierający aminokwasy,  glukozę i emulsję tłuszczową (80% oleju z oliwek i 20% oleju sojowego). Zawartości azotu 3,6 g i energia niebiałkowa 520 kcal, objętośc 1000 ml.Stosunek energii pozabiałkowej do azotu 144</t>
  </si>
  <si>
    <t>Worek trzykomorowy do żywienia pozajelitowego  do podawania obwodowo lub centralnie,  zawierający aminokwasy,  glukozę i emulsję tłuszczową (80% oleju z oliwek i 20% oleju sojowego). Zawartości azotu 5,4 g i energia niebiałkowa 780 kcal, objętośc 1500 ml.Stosunek energii pozabiałkowej do azotu 144</t>
  </si>
  <si>
    <t>Worek trzykomorowy do żywienia pozajelitowego  do podawania obwodowo lub centralnie,  zawierający aminokwasy,  glukozę i emulsję tłuszczową (80% oleju z oliwek i 20% oleju sojowego). Zawartości azotu 7,3 g i energia niebiałkowa 1040 kcal i energii całkowitej 1215 kcal, objętośc 2000 ml.Stosunek energii pozabiałkowej do azotu 142</t>
  </si>
  <si>
    <t>DESFLURANUM PŁYN DO INHALACJI BUT. X 240 ML  kompatybilny z parownikiem firmy Baxter</t>
  </si>
  <si>
    <t>kod CPV 33661100-2 śr.znieczulające</t>
  </si>
  <si>
    <t>SEWOFLURANE PŁYN 100% x 250 ML kompatybilny z  parownikiem firmy baxter</t>
  </si>
  <si>
    <t xml:space="preserve">PŁYN WIELOELEKTROLITOWY W PEŁNI  ZBILANSOWANY ,IZOJONOWY, IZOTONICZNY zawierajacy jony K,Na,Mg,Cl buforowany octanami i glukonianami  x 500ML </t>
  </si>
  <si>
    <t>RAZEM</t>
  </si>
  <si>
    <t xml:space="preserve">data i podpis osoby upoważnionej do reprezentacji Wykonawcyj </t>
  </si>
  <si>
    <t>zamawiający prosi o dostarczenie *koszyczków w 3 rozmiarach minimum po 20 szt.</t>
  </si>
  <si>
    <t>*stojaczków do przygotowywania płynów w workach min 10 szt.</t>
  </si>
  <si>
    <t>*parownika</t>
  </si>
  <si>
    <t>1/VII/2020</t>
  </si>
  <si>
    <t>Załącznik nr 1/4</t>
  </si>
  <si>
    <t>Formularz asostymentowo-cenowy</t>
  </si>
  <si>
    <t>Część nr 4 - Żywienie i płyny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</si>
</sst>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13"/>
      <color indexed="8"/>
      <name val="Calibri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ont="1" applyFill="1" applyAlignment="1">
      <alignment/>
    </xf>
    <xf numFmtId="9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9" fontId="3" fillId="34" borderId="11" xfId="0" applyNumberFormat="1" applyFont="1" applyFill="1" applyBorder="1" applyAlignment="1">
      <alignment horizontal="center" vertical="center"/>
    </xf>
    <xf numFmtId="1" fontId="3" fillId="34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4" fillId="33" borderId="10" xfId="52" applyFont="1" applyFill="1" applyBorder="1" applyAlignment="1">
      <alignment vertical="center" wrapText="1"/>
      <protection/>
    </xf>
    <xf numFmtId="164" fontId="0" fillId="33" borderId="13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9" fontId="0" fillId="33" borderId="13" xfId="0" applyNumberFormat="1" applyFont="1" applyFill="1" applyBorder="1" applyAlignment="1">
      <alignment/>
    </xf>
    <xf numFmtId="0" fontId="0" fillId="33" borderId="0" xfId="0" applyFont="1" applyFill="1" applyAlignment="1">
      <alignment vertical="center" wrapText="1"/>
    </xf>
    <xf numFmtId="49" fontId="0" fillId="33" borderId="10" xfId="0" applyNumberFormat="1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164" fontId="0" fillId="0" borderId="13" xfId="0" applyNumberFormat="1" applyBorder="1" applyAlignment="1">
      <alignment/>
    </xf>
    <xf numFmtId="9" fontId="5" fillId="0" borderId="13" xfId="0" applyNumberFormat="1" applyFont="1" applyFill="1" applyBorder="1" applyAlignment="1">
      <alignment/>
    </xf>
    <xf numFmtId="9" fontId="0" fillId="0" borderId="13" xfId="0" applyNumberFormat="1" applyFont="1" applyBorder="1" applyAlignment="1">
      <alignment/>
    </xf>
    <xf numFmtId="0" fontId="0" fillId="33" borderId="10" xfId="51" applyFont="1" applyFill="1" applyBorder="1" applyAlignment="1">
      <alignment vertical="center" wrapText="1"/>
      <protection/>
    </xf>
    <xf numFmtId="49" fontId="0" fillId="33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64" fontId="0" fillId="34" borderId="0" xfId="0" applyNumberFormat="1" applyFont="1" applyFill="1" applyAlignment="1">
      <alignment/>
    </xf>
    <xf numFmtId="0" fontId="3" fillId="34" borderId="14" xfId="0" applyFont="1" applyFill="1" applyBorder="1" applyAlignment="1">
      <alignment horizontal="center" vertical="center" wrapText="1"/>
    </xf>
    <xf numFmtId="164" fontId="0" fillId="33" borderId="15" xfId="0" applyNumberFormat="1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6" xfId="0" applyFont="1" applyBorder="1" applyAlignment="1">
      <alignment horizontal="justify"/>
    </xf>
    <xf numFmtId="0" fontId="0" fillId="0" borderId="16" xfId="0" applyFont="1" applyBorder="1" applyAlignment="1">
      <alignment shrinkToFit="1"/>
    </xf>
    <xf numFmtId="0" fontId="0" fillId="33" borderId="16" xfId="51" applyFont="1" applyFill="1" applyBorder="1" applyAlignment="1">
      <alignment horizontal="center" vertical="center" wrapText="1"/>
      <protection/>
    </xf>
    <xf numFmtId="0" fontId="0" fillId="33" borderId="15" xfId="0" applyFont="1" applyFill="1" applyBorder="1" applyAlignment="1">
      <alignment/>
    </xf>
    <xf numFmtId="0" fontId="0" fillId="33" borderId="17" xfId="51" applyFont="1" applyFill="1" applyBorder="1" applyAlignment="1">
      <alignment horizontal="left" vertical="center"/>
      <protection/>
    </xf>
    <xf numFmtId="164" fontId="0" fillId="0" borderId="11" xfId="0" applyNumberFormat="1" applyBorder="1" applyAlignment="1">
      <alignment/>
    </xf>
    <xf numFmtId="164" fontId="0" fillId="33" borderId="11" xfId="0" applyNumberFormat="1" applyFont="1" applyFill="1" applyBorder="1" applyAlignment="1">
      <alignment/>
    </xf>
    <xf numFmtId="164" fontId="0" fillId="33" borderId="11" xfId="51" applyNumberFormat="1" applyFont="1" applyFill="1" applyBorder="1" applyAlignment="1">
      <alignment vertical="center"/>
      <protection/>
    </xf>
    <xf numFmtId="0" fontId="3" fillId="34" borderId="18" xfId="0" applyFont="1" applyFill="1" applyBorder="1" applyAlignment="1">
      <alignment horizontal="center" vertical="center"/>
    </xf>
    <xf numFmtId="3" fontId="0" fillId="33" borderId="16" xfId="0" applyNumberFormat="1" applyFont="1" applyFill="1" applyBorder="1" applyAlignment="1">
      <alignment/>
    </xf>
    <xf numFmtId="0" fontId="0" fillId="0" borderId="16" xfId="0" applyBorder="1" applyAlignment="1">
      <alignment/>
    </xf>
    <xf numFmtId="1" fontId="0" fillId="33" borderId="16" xfId="0" applyNumberFormat="1" applyFont="1" applyFill="1" applyBorder="1" applyAlignment="1">
      <alignment horizontal="right" wrapText="1"/>
    </xf>
    <xf numFmtId="3" fontId="0" fillId="33" borderId="16" xfId="51" applyNumberFormat="1" applyFont="1" applyFill="1" applyBorder="1" applyAlignment="1">
      <alignment vertical="center"/>
      <protection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36"/>
  <sheetViews>
    <sheetView tabSelected="1" zoomScale="73" zoomScaleNormal="73" zoomScalePageLayoutView="0" workbookViewId="0" topLeftCell="A1">
      <selection activeCell="V17" sqref="V17"/>
    </sheetView>
  </sheetViews>
  <sheetFormatPr defaultColWidth="9.140625" defaultRowHeight="15"/>
  <cols>
    <col min="1" max="1" width="5.7109375" style="1" customWidth="1"/>
    <col min="2" max="2" width="45.140625" style="1" customWidth="1"/>
    <col min="3" max="3" width="7.57421875" style="1" customWidth="1"/>
    <col min="4" max="4" width="6.28125" style="1" customWidth="1"/>
    <col min="5" max="5" width="11.421875" style="1" customWidth="1"/>
    <col min="6" max="6" width="14.140625" style="1" customWidth="1"/>
    <col min="7" max="7" width="7.140625" style="2" customWidth="1"/>
    <col min="8" max="8" width="15.421875" style="1" customWidth="1"/>
    <col min="9" max="9" width="33.8515625" style="1" customWidth="1"/>
    <col min="10" max="124" width="9.140625" style="1" customWidth="1"/>
  </cols>
  <sheetData>
    <row r="1" spans="2:4" ht="15">
      <c r="B1" s="46" t="s">
        <v>41</v>
      </c>
      <c r="C1" s="3"/>
      <c r="D1" s="3"/>
    </row>
    <row r="2" spans="2:7" ht="18.75">
      <c r="B2" s="46" t="s">
        <v>42</v>
      </c>
      <c r="C2" s="47" t="s">
        <v>43</v>
      </c>
      <c r="D2" s="47"/>
      <c r="E2" s="47"/>
      <c r="F2" s="47"/>
      <c r="G2" s="47"/>
    </row>
    <row r="3" spans="3:7" ht="18.75">
      <c r="C3" s="47" t="s">
        <v>44</v>
      </c>
      <c r="D3" s="47"/>
      <c r="E3" s="47"/>
      <c r="F3" s="47"/>
      <c r="G3" s="47"/>
    </row>
    <row r="4" ht="15">
      <c r="B4" s="1" t="s">
        <v>0</v>
      </c>
    </row>
    <row r="5" ht="15">
      <c r="B5" s="1" t="s">
        <v>1</v>
      </c>
    </row>
    <row r="6" spans="1:9" ht="51" customHeight="1">
      <c r="A6" s="4" t="s">
        <v>2</v>
      </c>
      <c r="B6" s="5" t="s">
        <v>3</v>
      </c>
      <c r="C6" s="5" t="s">
        <v>4</v>
      </c>
      <c r="D6" s="5" t="s">
        <v>5</v>
      </c>
      <c r="E6" s="6" t="s">
        <v>6</v>
      </c>
      <c r="F6" s="6" t="s">
        <v>7</v>
      </c>
      <c r="G6" s="7" t="s">
        <v>8</v>
      </c>
      <c r="H6" s="28" t="s">
        <v>9</v>
      </c>
      <c r="I6" s="30" t="s">
        <v>10</v>
      </c>
    </row>
    <row r="7" spans="1:9" ht="18.75" customHeight="1">
      <c r="A7" s="4">
        <v>1</v>
      </c>
      <c r="B7" s="5">
        <v>2</v>
      </c>
      <c r="C7" s="5">
        <v>3</v>
      </c>
      <c r="D7" s="41">
        <v>4</v>
      </c>
      <c r="E7" s="6">
        <v>5</v>
      </c>
      <c r="F7" s="6" t="s">
        <v>11</v>
      </c>
      <c r="G7" s="8">
        <v>7</v>
      </c>
      <c r="H7" s="28" t="s">
        <v>12</v>
      </c>
      <c r="I7" s="30">
        <v>9</v>
      </c>
    </row>
    <row r="8" spans="1:9" ht="15">
      <c r="A8" s="9">
        <v>1</v>
      </c>
      <c r="B8" s="10" t="s">
        <v>13</v>
      </c>
      <c r="C8" s="36" t="s">
        <v>14</v>
      </c>
      <c r="D8" s="42">
        <v>40</v>
      </c>
      <c r="E8" s="38"/>
      <c r="F8" s="11">
        <f aca="true" t="shared" si="0" ref="F8:F25">D8*E8</f>
        <v>0</v>
      </c>
      <c r="G8" s="12">
        <v>0.08</v>
      </c>
      <c r="H8" s="29">
        <f aca="true" t="shared" si="1" ref="H8:H25">F8+F8*G8</f>
        <v>0</v>
      </c>
      <c r="I8" s="31" t="s">
        <v>1</v>
      </c>
    </row>
    <row r="9" spans="1:9" ht="30">
      <c r="A9" s="9">
        <v>2</v>
      </c>
      <c r="B9" s="13" t="s">
        <v>15</v>
      </c>
      <c r="C9" s="36" t="s">
        <v>14</v>
      </c>
      <c r="D9" s="43">
        <v>800</v>
      </c>
      <c r="E9" s="11"/>
      <c r="F9" s="11">
        <f t="shared" si="0"/>
        <v>0</v>
      </c>
      <c r="G9" s="14">
        <v>0.08</v>
      </c>
      <c r="H9" s="29">
        <f t="shared" si="1"/>
        <v>0</v>
      </c>
      <c r="I9" s="31" t="s">
        <v>0</v>
      </c>
    </row>
    <row r="10" spans="1:9" ht="30">
      <c r="A10" s="9">
        <v>3</v>
      </c>
      <c r="B10" s="13" t="s">
        <v>16</v>
      </c>
      <c r="C10" s="36" t="s">
        <v>14</v>
      </c>
      <c r="D10" s="43">
        <v>600</v>
      </c>
      <c r="E10" s="11"/>
      <c r="F10" s="11">
        <f t="shared" si="0"/>
        <v>0</v>
      </c>
      <c r="G10" s="14">
        <v>0.08</v>
      </c>
      <c r="H10" s="29">
        <f t="shared" si="1"/>
        <v>0</v>
      </c>
      <c r="I10" s="31" t="s">
        <v>0</v>
      </c>
    </row>
    <row r="11" spans="1:127" s="15" customFormat="1" ht="15">
      <c r="A11" s="9">
        <v>4</v>
      </c>
      <c r="B11" s="13" t="s">
        <v>17</v>
      </c>
      <c r="C11" s="36" t="s">
        <v>14</v>
      </c>
      <c r="D11" s="31">
        <v>400</v>
      </c>
      <c r="E11" s="11"/>
      <c r="F11" s="11">
        <f t="shared" si="0"/>
        <v>0</v>
      </c>
      <c r="G11" s="14">
        <v>0.08</v>
      </c>
      <c r="H11" s="29">
        <f t="shared" si="1"/>
        <v>0</v>
      </c>
      <c r="I11" s="31" t="s">
        <v>1</v>
      </c>
      <c r="DU11"/>
      <c r="DV11"/>
      <c r="DW11"/>
    </row>
    <row r="12" spans="1:9" ht="60">
      <c r="A12" s="9">
        <v>5</v>
      </c>
      <c r="B12" s="10" t="s">
        <v>18</v>
      </c>
      <c r="C12" s="36" t="s">
        <v>14</v>
      </c>
      <c r="D12" s="42">
        <v>15</v>
      </c>
      <c r="E12" s="38"/>
      <c r="F12" s="11">
        <f t="shared" si="0"/>
        <v>0</v>
      </c>
      <c r="G12" s="12">
        <v>0.08</v>
      </c>
      <c r="H12" s="29">
        <f t="shared" si="1"/>
        <v>0</v>
      </c>
      <c r="I12" s="33" t="s">
        <v>19</v>
      </c>
    </row>
    <row r="13" spans="1:9" ht="90">
      <c r="A13" s="9">
        <v>6</v>
      </c>
      <c r="B13" s="16" t="s">
        <v>20</v>
      </c>
      <c r="C13" s="37" t="s">
        <v>14</v>
      </c>
      <c r="D13" s="44">
        <v>15</v>
      </c>
      <c r="E13" s="17"/>
      <c r="F13" s="11">
        <f t="shared" si="0"/>
        <v>0</v>
      </c>
      <c r="G13" s="12">
        <v>0.08</v>
      </c>
      <c r="H13" s="29">
        <f t="shared" si="1"/>
        <v>0</v>
      </c>
      <c r="I13" s="34" t="s">
        <v>21</v>
      </c>
    </row>
    <row r="14" spans="1:9" ht="15">
      <c r="A14" s="9">
        <v>7</v>
      </c>
      <c r="B14" s="18" t="s">
        <v>22</v>
      </c>
      <c r="C14" s="36" t="s">
        <v>14</v>
      </c>
      <c r="D14" s="42">
        <v>500</v>
      </c>
      <c r="E14" s="11"/>
      <c r="F14" s="11">
        <f t="shared" si="0"/>
        <v>0</v>
      </c>
      <c r="G14" s="14">
        <v>0.08</v>
      </c>
      <c r="H14" s="29">
        <f t="shared" si="1"/>
        <v>0</v>
      </c>
      <c r="I14" s="31" t="s">
        <v>0</v>
      </c>
    </row>
    <row r="15" spans="1:9" ht="15">
      <c r="A15" s="9">
        <v>8</v>
      </c>
      <c r="B15" s="19" t="s">
        <v>23</v>
      </c>
      <c r="C15" s="36" t="s">
        <v>14</v>
      </c>
      <c r="D15" s="42">
        <v>150</v>
      </c>
      <c r="E15" s="11"/>
      <c r="F15" s="11">
        <f t="shared" si="0"/>
        <v>0</v>
      </c>
      <c r="G15" s="14">
        <v>0.08</v>
      </c>
      <c r="H15" s="29">
        <f t="shared" si="1"/>
        <v>0</v>
      </c>
      <c r="I15" s="31" t="s">
        <v>0</v>
      </c>
    </row>
    <row r="16" spans="1:9" ht="45">
      <c r="A16" s="9">
        <v>9</v>
      </c>
      <c r="B16" s="20" t="s">
        <v>24</v>
      </c>
      <c r="C16" s="36" t="s">
        <v>14</v>
      </c>
      <c r="D16" s="42">
        <v>60</v>
      </c>
      <c r="E16" s="21"/>
      <c r="F16" s="11">
        <f t="shared" si="0"/>
        <v>0</v>
      </c>
      <c r="G16" s="22">
        <v>0.08</v>
      </c>
      <c r="H16" s="29">
        <f t="shared" si="1"/>
        <v>0</v>
      </c>
      <c r="I16" s="33" t="s">
        <v>25</v>
      </c>
    </row>
    <row r="17" spans="1:9" ht="120">
      <c r="A17" s="9">
        <v>10</v>
      </c>
      <c r="B17" s="10" t="s">
        <v>26</v>
      </c>
      <c r="C17" s="36" t="s">
        <v>14</v>
      </c>
      <c r="D17" s="42">
        <v>4</v>
      </c>
      <c r="E17" s="38"/>
      <c r="F17" s="11">
        <f t="shared" si="0"/>
        <v>0</v>
      </c>
      <c r="G17" s="12">
        <v>0.08</v>
      </c>
      <c r="H17" s="29">
        <f t="shared" si="1"/>
        <v>0</v>
      </c>
      <c r="I17" s="33" t="s">
        <v>19</v>
      </c>
    </row>
    <row r="18" spans="1:9" ht="120">
      <c r="A18" s="9">
        <v>11</v>
      </c>
      <c r="B18" s="10" t="s">
        <v>27</v>
      </c>
      <c r="C18" s="36" t="s">
        <v>14</v>
      </c>
      <c r="D18" s="42">
        <v>4</v>
      </c>
      <c r="E18" s="38"/>
      <c r="F18" s="11">
        <f t="shared" si="0"/>
        <v>0</v>
      </c>
      <c r="G18" s="12">
        <v>0.08</v>
      </c>
      <c r="H18" s="29">
        <f t="shared" si="1"/>
        <v>0</v>
      </c>
      <c r="I18" s="33" t="s">
        <v>19</v>
      </c>
    </row>
    <row r="19" spans="1:9" ht="120">
      <c r="A19" s="9">
        <v>12</v>
      </c>
      <c r="B19" s="10" t="s">
        <v>28</v>
      </c>
      <c r="C19" s="36" t="s">
        <v>14</v>
      </c>
      <c r="D19" s="42">
        <v>75</v>
      </c>
      <c r="E19" s="38"/>
      <c r="F19" s="11">
        <f t="shared" si="0"/>
        <v>0</v>
      </c>
      <c r="G19" s="12">
        <v>0.08</v>
      </c>
      <c r="H19" s="29">
        <f t="shared" si="1"/>
        <v>0</v>
      </c>
      <c r="I19" s="33" t="s">
        <v>19</v>
      </c>
    </row>
    <row r="20" spans="1:9" ht="120">
      <c r="A20" s="9">
        <v>13</v>
      </c>
      <c r="B20" s="10" t="s">
        <v>29</v>
      </c>
      <c r="C20" s="36" t="s">
        <v>14</v>
      </c>
      <c r="D20" s="42">
        <v>4</v>
      </c>
      <c r="E20" s="38"/>
      <c r="F20" s="11">
        <f t="shared" si="0"/>
        <v>0</v>
      </c>
      <c r="G20" s="12">
        <v>0.08</v>
      </c>
      <c r="H20" s="29">
        <f t="shared" si="1"/>
        <v>0</v>
      </c>
      <c r="I20" s="33" t="s">
        <v>19</v>
      </c>
    </row>
    <row r="21" spans="1:9" ht="120">
      <c r="A21" s="9">
        <v>14</v>
      </c>
      <c r="B21" s="10" t="s">
        <v>30</v>
      </c>
      <c r="C21" s="36" t="s">
        <v>14</v>
      </c>
      <c r="D21" s="42">
        <v>4</v>
      </c>
      <c r="E21" s="38"/>
      <c r="F21" s="11">
        <f t="shared" si="0"/>
        <v>0</v>
      </c>
      <c r="G21" s="12">
        <v>0.08</v>
      </c>
      <c r="H21" s="29">
        <f t="shared" si="1"/>
        <v>0</v>
      </c>
      <c r="I21" s="33" t="s">
        <v>19</v>
      </c>
    </row>
    <row r="22" spans="1:9" ht="135">
      <c r="A22" s="9">
        <v>15</v>
      </c>
      <c r="B22" s="10" t="s">
        <v>31</v>
      </c>
      <c r="C22" s="36" t="s">
        <v>14</v>
      </c>
      <c r="D22" s="42">
        <v>4</v>
      </c>
      <c r="E22" s="38"/>
      <c r="F22" s="11">
        <f t="shared" si="0"/>
        <v>0</v>
      </c>
      <c r="G22" s="12">
        <v>0.08</v>
      </c>
      <c r="H22" s="29">
        <f t="shared" si="1"/>
        <v>0</v>
      </c>
      <c r="I22" s="33" t="s">
        <v>19</v>
      </c>
    </row>
    <row r="23" spans="1:9" ht="30">
      <c r="A23" s="9">
        <v>16</v>
      </c>
      <c r="B23" s="20" t="s">
        <v>32</v>
      </c>
      <c r="C23" s="36" t="s">
        <v>14</v>
      </c>
      <c r="D23" s="43">
        <v>36</v>
      </c>
      <c r="E23" s="21"/>
      <c r="F23" s="11">
        <f t="shared" si="0"/>
        <v>0</v>
      </c>
      <c r="G23" s="22">
        <v>0.08</v>
      </c>
      <c r="H23" s="29">
        <f t="shared" si="1"/>
        <v>0</v>
      </c>
      <c r="I23" s="32" t="s">
        <v>33</v>
      </c>
    </row>
    <row r="24" spans="1:9" ht="30">
      <c r="A24" s="9">
        <v>17</v>
      </c>
      <c r="B24" s="13" t="s">
        <v>34</v>
      </c>
      <c r="C24" s="36" t="s">
        <v>14</v>
      </c>
      <c r="D24" s="42">
        <v>42</v>
      </c>
      <c r="E24" s="39"/>
      <c r="F24" s="11">
        <f t="shared" si="0"/>
        <v>0</v>
      </c>
      <c r="G24" s="23">
        <v>0.08</v>
      </c>
      <c r="H24" s="29">
        <f t="shared" si="1"/>
        <v>0</v>
      </c>
      <c r="I24" s="32" t="s">
        <v>33</v>
      </c>
    </row>
    <row r="25" spans="1:9" ht="60">
      <c r="A25" s="9">
        <v>18</v>
      </c>
      <c r="B25" s="24" t="s">
        <v>35</v>
      </c>
      <c r="C25" s="37" t="s">
        <v>14</v>
      </c>
      <c r="D25" s="45">
        <v>7500</v>
      </c>
      <c r="E25" s="40"/>
      <c r="F25" s="11">
        <f t="shared" si="0"/>
        <v>0</v>
      </c>
      <c r="G25" s="12">
        <v>0.08</v>
      </c>
      <c r="H25" s="29">
        <f t="shared" si="1"/>
        <v>0</v>
      </c>
      <c r="I25" s="35" t="s">
        <v>0</v>
      </c>
    </row>
    <row r="26" spans="1:8" ht="15">
      <c r="A26" s="25"/>
      <c r="E26" s="26" t="s">
        <v>36</v>
      </c>
      <c r="F26" s="27">
        <f>SUM(F8:F25)</f>
        <v>0</v>
      </c>
      <c r="G26" s="26"/>
      <c r="H26" s="27">
        <f>SUM(H8:H25)</f>
        <v>0</v>
      </c>
    </row>
    <row r="32" ht="15">
      <c r="G32" s="2" t="s">
        <v>37</v>
      </c>
    </row>
    <row r="34" ht="15">
      <c r="B34" s="1" t="s">
        <v>38</v>
      </c>
    </row>
    <row r="35" ht="15">
      <c r="B35" s="1" t="s">
        <v>39</v>
      </c>
    </row>
    <row r="36" ht="15">
      <c r="B36" s="1" t="s">
        <v>40</v>
      </c>
    </row>
  </sheetData>
  <sheetProtection selectLockedCells="1" selectUnlockedCells="1"/>
  <mergeCells count="2">
    <mergeCell ref="C2:G2"/>
    <mergeCell ref="C3:G3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2020-07-20T13:15:12Z</dcterms:created>
  <dcterms:modified xsi:type="dcterms:W3CDTF">2020-07-21T10:52:57Z</dcterms:modified>
  <cp:category/>
  <cp:version/>
  <cp:contentType/>
  <cp:contentStatus/>
</cp:coreProperties>
</file>